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5330" windowHeight="8685" tabRatio="759" firstSheet="1" activeTab="26"/>
  </bookViews>
  <sheets>
    <sheet name="Vejledning" sheetId="47" r:id="rId1"/>
    <sheet name="1" sheetId="24" r:id="rId2"/>
    <sheet name="2" sheetId="25" r:id="rId3"/>
    <sheet name="3" sheetId="26" r:id="rId4"/>
    <sheet name="4" sheetId="27" r:id="rId5"/>
    <sheet name="5" sheetId="28" r:id="rId6"/>
    <sheet name="6" sheetId="29" r:id="rId7"/>
    <sheet name="7" sheetId="30" r:id="rId8"/>
    <sheet name="8" sheetId="31" r:id="rId9"/>
    <sheet name="9" sheetId="32" r:id="rId10"/>
    <sheet name="10" sheetId="33" r:id="rId11"/>
    <sheet name="11" sheetId="34" r:id="rId12"/>
    <sheet name="12" sheetId="35" r:id="rId13"/>
    <sheet name="13" sheetId="36" r:id="rId14"/>
    <sheet name="14" sheetId="37" r:id="rId15"/>
    <sheet name="15" sheetId="38" r:id="rId16"/>
    <sheet name="16" sheetId="39" r:id="rId17"/>
    <sheet name="17" sheetId="40" r:id="rId18"/>
    <sheet name="18" sheetId="41" r:id="rId19"/>
    <sheet name="19" sheetId="42" r:id="rId20"/>
    <sheet name="20" sheetId="43" r:id="rId21"/>
    <sheet name="21" sheetId="44" r:id="rId22"/>
    <sheet name="22" sheetId="45" r:id="rId23"/>
    <sheet name="23" sheetId="23" r:id="rId24"/>
    <sheet name="24" sheetId="22" r:id="rId25"/>
    <sheet name="25" sheetId="21" r:id="rId26"/>
    <sheet name="Busoversigt" sheetId="2" r:id="rId27"/>
  </sheets>
  <definedNames>
    <definedName name="_xlnm.Print_Area" localSheetId="1">'1'!$A$1:$H$60</definedName>
    <definedName name="_xlnm.Print_Area" localSheetId="10">'10'!$A$1:$H$60</definedName>
    <definedName name="_xlnm.Print_Area" localSheetId="11">'11'!$A$1:$H$60</definedName>
    <definedName name="_xlnm.Print_Area" localSheetId="12">'12'!$A$1:$H$60</definedName>
    <definedName name="_xlnm.Print_Area" localSheetId="13">'13'!$A$1:$H$60</definedName>
    <definedName name="_xlnm.Print_Area" localSheetId="14">'14'!$A$1:$H$60</definedName>
    <definedName name="_xlnm.Print_Area" localSheetId="15">'15'!$A$1:$H$60</definedName>
    <definedName name="_xlnm.Print_Area" localSheetId="16">'16'!$A$1:$H$59</definedName>
    <definedName name="_xlnm.Print_Area" localSheetId="17">'17'!$A$1:$H$60</definedName>
    <definedName name="_xlnm.Print_Area" localSheetId="18">'18'!$A$1:$H$60</definedName>
    <definedName name="_xlnm.Print_Area" localSheetId="19">'19'!$A$1:$H$60</definedName>
    <definedName name="_xlnm.Print_Area" localSheetId="2">'2'!$A$1:$H$60</definedName>
    <definedName name="_xlnm.Print_Area" localSheetId="20">'20'!$A$1:$H$60</definedName>
    <definedName name="_xlnm.Print_Area" localSheetId="21">'21'!$A$1:$H$60</definedName>
    <definedName name="_xlnm.Print_Area" localSheetId="22">'22'!$A$1:$H$60</definedName>
    <definedName name="_xlnm.Print_Area" localSheetId="23">'23'!$A$1:$H$60</definedName>
    <definedName name="_xlnm.Print_Area" localSheetId="24">'24'!$A$1:$H$60</definedName>
    <definedName name="_xlnm.Print_Area" localSheetId="25">'25'!$A$1:$H$60</definedName>
    <definedName name="_xlnm.Print_Area" localSheetId="3">'3'!$A$1:$H$60</definedName>
    <definedName name="_xlnm.Print_Area" localSheetId="4">'4'!$A$1:$H$60</definedName>
    <definedName name="_xlnm.Print_Area" localSheetId="5">'5'!$A$1:$H$60</definedName>
    <definedName name="_xlnm.Print_Area" localSheetId="6">'6'!$A$1:$H$59</definedName>
    <definedName name="_xlnm.Print_Area" localSheetId="7">'7'!$A$1:$H$60</definedName>
    <definedName name="_xlnm.Print_Area" localSheetId="8">'8'!$A$1:$H$60</definedName>
    <definedName name="_xlnm.Print_Area" localSheetId="9">'9'!$A$1:$H$60</definedName>
    <definedName name="_xlnm.Print_Area" localSheetId="26">Busoversigt!$A$1:$AC$46</definedName>
  </definedNames>
  <calcPr calcId="145621"/>
</workbook>
</file>

<file path=xl/calcChain.xml><?xml version="1.0" encoding="utf-8"?>
<calcChain xmlns="http://schemas.openxmlformats.org/spreadsheetml/2006/main">
  <c r="AA36" i="2" l="1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C15" i="2" l="1"/>
  <c r="F15" i="2"/>
  <c r="E15" i="2"/>
  <c r="AB36" i="2" l="1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I15" i="2" l="1"/>
  <c r="H13" i="2"/>
  <c r="K6" i="2" l="1"/>
  <c r="K5" i="2"/>
  <c r="K4" i="2"/>
  <c r="D5" i="2"/>
  <c r="D3" i="2"/>
  <c r="H17" i="21" l="1"/>
  <c r="H17" i="22"/>
  <c r="H17" i="23"/>
  <c r="H17" i="45"/>
  <c r="H17" i="44"/>
  <c r="H17" i="43"/>
  <c r="H17" i="42"/>
  <c r="H17" i="41"/>
  <c r="H17" i="40"/>
  <c r="H17" i="39"/>
  <c r="H17" i="38"/>
  <c r="H17" i="37"/>
  <c r="H17" i="36"/>
  <c r="H17" i="35"/>
  <c r="H17" i="34"/>
  <c r="H17" i="33"/>
  <c r="H17" i="32"/>
  <c r="H17" i="31"/>
  <c r="H17" i="30"/>
  <c r="H17" i="29"/>
  <c r="H17" i="28"/>
  <c r="H17" i="27"/>
  <c r="H17" i="26"/>
  <c r="H17" i="25"/>
  <c r="H17" i="24"/>
  <c r="C23" i="24" l="1"/>
  <c r="D12" i="2"/>
  <c r="O12" i="2" s="1"/>
  <c r="E13" i="2"/>
  <c r="C23" i="21"/>
  <c r="C23" i="22"/>
  <c r="C23" i="23"/>
  <c r="C23" i="45"/>
  <c r="C23" i="44"/>
  <c r="C23" i="43"/>
  <c r="C23" i="42"/>
  <c r="C23" i="41"/>
  <c r="C23" i="40"/>
  <c r="C23" i="39"/>
  <c r="C23" i="38"/>
  <c r="C23" i="37"/>
  <c r="C23" i="36"/>
  <c r="C23" i="35"/>
  <c r="C23" i="34"/>
  <c r="C23" i="33"/>
  <c r="C23" i="32"/>
  <c r="C23" i="31"/>
  <c r="C23" i="30"/>
  <c r="C23" i="29"/>
  <c r="C23" i="28"/>
  <c r="C23" i="27"/>
  <c r="C23" i="26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G15" i="2"/>
  <c r="D15" i="2"/>
  <c r="O15" i="2" s="1"/>
  <c r="W15" i="2"/>
  <c r="Z13" i="2"/>
  <c r="Z14" i="2"/>
  <c r="Z15" i="2"/>
  <c r="Z16" i="2"/>
  <c r="Z12" i="2"/>
  <c r="S12" i="2"/>
  <c r="G14" i="2"/>
  <c r="G16" i="2"/>
  <c r="C23" i="25"/>
  <c r="Z36" i="2"/>
  <c r="Y36" i="2"/>
  <c r="X36" i="2"/>
  <c r="T36" i="2"/>
  <c r="S36" i="2"/>
  <c r="Q36" i="2"/>
  <c r="N36" i="2"/>
  <c r="M36" i="2"/>
  <c r="K36" i="2"/>
  <c r="J36" i="2"/>
  <c r="L36" i="2" s="1"/>
  <c r="I36" i="2"/>
  <c r="H36" i="2"/>
  <c r="G36" i="2"/>
  <c r="F36" i="2"/>
  <c r="E36" i="2"/>
  <c r="D36" i="2"/>
  <c r="O36" i="2" s="1"/>
  <c r="C36" i="2"/>
  <c r="B36" i="2"/>
  <c r="Z35" i="2"/>
  <c r="Y35" i="2"/>
  <c r="X35" i="2"/>
  <c r="T35" i="2"/>
  <c r="S35" i="2"/>
  <c r="Q35" i="2"/>
  <c r="N35" i="2"/>
  <c r="M35" i="2"/>
  <c r="K35" i="2"/>
  <c r="J35" i="2"/>
  <c r="L35" i="2" s="1"/>
  <c r="I35" i="2"/>
  <c r="H35" i="2"/>
  <c r="G35" i="2"/>
  <c r="F35" i="2"/>
  <c r="E35" i="2"/>
  <c r="D35" i="2"/>
  <c r="C35" i="2"/>
  <c r="B35" i="2"/>
  <c r="Z34" i="2"/>
  <c r="Y34" i="2"/>
  <c r="X34" i="2"/>
  <c r="T34" i="2"/>
  <c r="S34" i="2"/>
  <c r="Q34" i="2"/>
  <c r="N34" i="2"/>
  <c r="M34" i="2"/>
  <c r="K34" i="2"/>
  <c r="J34" i="2"/>
  <c r="L34" i="2" s="1"/>
  <c r="I34" i="2"/>
  <c r="H34" i="2"/>
  <c r="G34" i="2"/>
  <c r="F34" i="2"/>
  <c r="E34" i="2"/>
  <c r="D34" i="2"/>
  <c r="O34" i="2" s="1"/>
  <c r="C34" i="2"/>
  <c r="B34" i="2"/>
  <c r="Z33" i="2"/>
  <c r="Y33" i="2"/>
  <c r="X33" i="2"/>
  <c r="T33" i="2"/>
  <c r="S33" i="2"/>
  <c r="Q33" i="2"/>
  <c r="N33" i="2"/>
  <c r="M33" i="2"/>
  <c r="K33" i="2"/>
  <c r="J33" i="2"/>
  <c r="L33" i="2" s="1"/>
  <c r="I33" i="2"/>
  <c r="H33" i="2"/>
  <c r="G33" i="2"/>
  <c r="F33" i="2"/>
  <c r="E33" i="2"/>
  <c r="D33" i="2"/>
  <c r="O33" i="2" s="1"/>
  <c r="C33" i="2"/>
  <c r="B33" i="2"/>
  <c r="Z32" i="2"/>
  <c r="Y32" i="2"/>
  <c r="X32" i="2"/>
  <c r="T32" i="2"/>
  <c r="S32" i="2"/>
  <c r="Q32" i="2"/>
  <c r="N32" i="2"/>
  <c r="M32" i="2"/>
  <c r="K32" i="2"/>
  <c r="J32" i="2"/>
  <c r="L32" i="2" s="1"/>
  <c r="I32" i="2"/>
  <c r="H32" i="2"/>
  <c r="G32" i="2"/>
  <c r="F32" i="2"/>
  <c r="E32" i="2"/>
  <c r="D32" i="2"/>
  <c r="P32" i="2" s="1"/>
  <c r="C32" i="2"/>
  <c r="B32" i="2"/>
  <c r="Z31" i="2"/>
  <c r="Y31" i="2"/>
  <c r="X31" i="2"/>
  <c r="T31" i="2"/>
  <c r="S31" i="2"/>
  <c r="Q31" i="2"/>
  <c r="N31" i="2"/>
  <c r="M31" i="2"/>
  <c r="K31" i="2"/>
  <c r="J31" i="2"/>
  <c r="L31" i="2" s="1"/>
  <c r="I31" i="2"/>
  <c r="H31" i="2"/>
  <c r="G31" i="2"/>
  <c r="F31" i="2"/>
  <c r="E31" i="2"/>
  <c r="D31" i="2"/>
  <c r="O31" i="2" s="1"/>
  <c r="C31" i="2"/>
  <c r="B31" i="2"/>
  <c r="Z30" i="2"/>
  <c r="Y30" i="2"/>
  <c r="X30" i="2"/>
  <c r="T30" i="2"/>
  <c r="S30" i="2"/>
  <c r="Q30" i="2"/>
  <c r="N30" i="2"/>
  <c r="M30" i="2"/>
  <c r="K30" i="2"/>
  <c r="J30" i="2"/>
  <c r="L30" i="2" s="1"/>
  <c r="I30" i="2"/>
  <c r="H30" i="2"/>
  <c r="G30" i="2"/>
  <c r="F30" i="2"/>
  <c r="E30" i="2"/>
  <c r="D30" i="2"/>
  <c r="P30" i="2" s="1"/>
  <c r="C30" i="2"/>
  <c r="B30" i="2"/>
  <c r="Z29" i="2"/>
  <c r="Y29" i="2"/>
  <c r="X29" i="2"/>
  <c r="T29" i="2"/>
  <c r="S29" i="2"/>
  <c r="Q29" i="2"/>
  <c r="N29" i="2"/>
  <c r="M29" i="2"/>
  <c r="K29" i="2"/>
  <c r="J29" i="2"/>
  <c r="L29" i="2" s="1"/>
  <c r="I29" i="2"/>
  <c r="H29" i="2"/>
  <c r="G29" i="2"/>
  <c r="F29" i="2"/>
  <c r="E29" i="2"/>
  <c r="D29" i="2"/>
  <c r="O29" i="2" s="1"/>
  <c r="C29" i="2"/>
  <c r="B29" i="2"/>
  <c r="Z28" i="2"/>
  <c r="Y28" i="2"/>
  <c r="X28" i="2"/>
  <c r="T28" i="2"/>
  <c r="S28" i="2"/>
  <c r="Q28" i="2"/>
  <c r="N28" i="2"/>
  <c r="M28" i="2"/>
  <c r="K28" i="2"/>
  <c r="J28" i="2"/>
  <c r="L28" i="2" s="1"/>
  <c r="I28" i="2"/>
  <c r="H28" i="2"/>
  <c r="G28" i="2"/>
  <c r="F28" i="2"/>
  <c r="E28" i="2"/>
  <c r="D28" i="2"/>
  <c r="P28" i="2" s="1"/>
  <c r="C28" i="2"/>
  <c r="B28" i="2"/>
  <c r="Z27" i="2"/>
  <c r="Y27" i="2"/>
  <c r="X27" i="2"/>
  <c r="T27" i="2"/>
  <c r="S27" i="2"/>
  <c r="Q27" i="2"/>
  <c r="N27" i="2"/>
  <c r="M27" i="2"/>
  <c r="K27" i="2"/>
  <c r="J27" i="2"/>
  <c r="L27" i="2" s="1"/>
  <c r="I27" i="2"/>
  <c r="H27" i="2"/>
  <c r="G27" i="2"/>
  <c r="F27" i="2"/>
  <c r="E27" i="2"/>
  <c r="D27" i="2"/>
  <c r="O27" i="2" s="1"/>
  <c r="C27" i="2"/>
  <c r="B27" i="2"/>
  <c r="Z26" i="2"/>
  <c r="Y26" i="2"/>
  <c r="X26" i="2"/>
  <c r="T26" i="2"/>
  <c r="S26" i="2"/>
  <c r="Q26" i="2"/>
  <c r="N26" i="2"/>
  <c r="M26" i="2"/>
  <c r="K26" i="2"/>
  <c r="J26" i="2"/>
  <c r="L26" i="2" s="1"/>
  <c r="I26" i="2"/>
  <c r="H26" i="2"/>
  <c r="G26" i="2"/>
  <c r="F26" i="2"/>
  <c r="E26" i="2"/>
  <c r="D26" i="2"/>
  <c r="P26" i="2" s="1"/>
  <c r="C26" i="2"/>
  <c r="B26" i="2"/>
  <c r="Z25" i="2"/>
  <c r="Y25" i="2"/>
  <c r="X25" i="2"/>
  <c r="T25" i="2"/>
  <c r="S25" i="2"/>
  <c r="Q25" i="2"/>
  <c r="N25" i="2"/>
  <c r="M25" i="2"/>
  <c r="K25" i="2"/>
  <c r="J25" i="2"/>
  <c r="L25" i="2" s="1"/>
  <c r="I25" i="2"/>
  <c r="H25" i="2"/>
  <c r="G25" i="2"/>
  <c r="F25" i="2"/>
  <c r="E25" i="2"/>
  <c r="D25" i="2"/>
  <c r="O25" i="2" s="1"/>
  <c r="C25" i="2"/>
  <c r="B25" i="2"/>
  <c r="Z24" i="2"/>
  <c r="Y24" i="2"/>
  <c r="X24" i="2"/>
  <c r="T24" i="2"/>
  <c r="S24" i="2"/>
  <c r="Q24" i="2"/>
  <c r="N24" i="2"/>
  <c r="M24" i="2"/>
  <c r="K24" i="2"/>
  <c r="J24" i="2"/>
  <c r="L24" i="2" s="1"/>
  <c r="I24" i="2"/>
  <c r="H24" i="2"/>
  <c r="G24" i="2"/>
  <c r="F24" i="2"/>
  <c r="E24" i="2"/>
  <c r="D24" i="2"/>
  <c r="P24" i="2" s="1"/>
  <c r="C24" i="2"/>
  <c r="B24" i="2"/>
  <c r="Z23" i="2"/>
  <c r="Y23" i="2"/>
  <c r="X23" i="2"/>
  <c r="T23" i="2"/>
  <c r="S23" i="2"/>
  <c r="Q23" i="2"/>
  <c r="N23" i="2"/>
  <c r="M23" i="2"/>
  <c r="K23" i="2"/>
  <c r="J23" i="2"/>
  <c r="L23" i="2" s="1"/>
  <c r="I23" i="2"/>
  <c r="H23" i="2"/>
  <c r="G23" i="2"/>
  <c r="F23" i="2"/>
  <c r="E23" i="2"/>
  <c r="D23" i="2"/>
  <c r="O23" i="2" s="1"/>
  <c r="C23" i="2"/>
  <c r="B23" i="2"/>
  <c r="Z22" i="2"/>
  <c r="Y22" i="2"/>
  <c r="X22" i="2"/>
  <c r="T22" i="2"/>
  <c r="S22" i="2"/>
  <c r="Q22" i="2"/>
  <c r="N22" i="2"/>
  <c r="M22" i="2"/>
  <c r="K22" i="2"/>
  <c r="J22" i="2"/>
  <c r="L22" i="2" s="1"/>
  <c r="I22" i="2"/>
  <c r="H22" i="2"/>
  <c r="G22" i="2"/>
  <c r="F22" i="2"/>
  <c r="E22" i="2"/>
  <c r="D22" i="2"/>
  <c r="P22" i="2" s="1"/>
  <c r="C22" i="2"/>
  <c r="B22" i="2"/>
  <c r="Z21" i="2"/>
  <c r="Y21" i="2"/>
  <c r="X21" i="2"/>
  <c r="T21" i="2"/>
  <c r="S21" i="2"/>
  <c r="Q21" i="2"/>
  <c r="N21" i="2"/>
  <c r="M21" i="2"/>
  <c r="K21" i="2"/>
  <c r="J21" i="2"/>
  <c r="L21" i="2" s="1"/>
  <c r="I21" i="2"/>
  <c r="H21" i="2"/>
  <c r="G21" i="2"/>
  <c r="F21" i="2"/>
  <c r="E21" i="2"/>
  <c r="D21" i="2"/>
  <c r="O21" i="2" s="1"/>
  <c r="C21" i="2"/>
  <c r="B21" i="2"/>
  <c r="Z20" i="2"/>
  <c r="Y20" i="2"/>
  <c r="X20" i="2"/>
  <c r="T20" i="2"/>
  <c r="S20" i="2"/>
  <c r="Q20" i="2"/>
  <c r="N20" i="2"/>
  <c r="M20" i="2"/>
  <c r="K20" i="2"/>
  <c r="J20" i="2"/>
  <c r="L20" i="2" s="1"/>
  <c r="I20" i="2"/>
  <c r="H20" i="2"/>
  <c r="G20" i="2"/>
  <c r="F20" i="2"/>
  <c r="E20" i="2"/>
  <c r="D20" i="2"/>
  <c r="P20" i="2" s="1"/>
  <c r="C20" i="2"/>
  <c r="B20" i="2"/>
  <c r="Y12" i="2"/>
  <c r="X12" i="2"/>
  <c r="T12" i="2"/>
  <c r="Q12" i="2"/>
  <c r="N12" i="2"/>
  <c r="M12" i="2"/>
  <c r="K12" i="2"/>
  <c r="J12" i="2"/>
  <c r="L12" i="2" s="1"/>
  <c r="I12" i="2"/>
  <c r="H12" i="2"/>
  <c r="G12" i="2"/>
  <c r="F12" i="2"/>
  <c r="E12" i="2"/>
  <c r="C12" i="2"/>
  <c r="B12" i="2"/>
  <c r="Z19" i="2"/>
  <c r="Y19" i="2"/>
  <c r="X19" i="2"/>
  <c r="T19" i="2"/>
  <c r="S19" i="2"/>
  <c r="Q19" i="2"/>
  <c r="N19" i="2"/>
  <c r="M19" i="2"/>
  <c r="K19" i="2"/>
  <c r="J19" i="2"/>
  <c r="L19" i="2" s="1"/>
  <c r="I19" i="2"/>
  <c r="H19" i="2"/>
  <c r="G19" i="2"/>
  <c r="F19" i="2"/>
  <c r="E19" i="2"/>
  <c r="D19" i="2"/>
  <c r="C19" i="2"/>
  <c r="B19" i="2"/>
  <c r="Z18" i="2"/>
  <c r="Y18" i="2"/>
  <c r="X18" i="2"/>
  <c r="T18" i="2"/>
  <c r="S18" i="2"/>
  <c r="Q18" i="2"/>
  <c r="N18" i="2"/>
  <c r="M18" i="2"/>
  <c r="K18" i="2"/>
  <c r="J18" i="2"/>
  <c r="I18" i="2"/>
  <c r="H18" i="2"/>
  <c r="G18" i="2"/>
  <c r="F18" i="2"/>
  <c r="E18" i="2"/>
  <c r="D18" i="2"/>
  <c r="P18" i="2" s="1"/>
  <c r="C18" i="2"/>
  <c r="B18" i="2"/>
  <c r="Z17" i="2"/>
  <c r="Y17" i="2"/>
  <c r="X17" i="2"/>
  <c r="T17" i="2"/>
  <c r="S17" i="2"/>
  <c r="Q17" i="2"/>
  <c r="N17" i="2"/>
  <c r="M17" i="2"/>
  <c r="K17" i="2"/>
  <c r="J17" i="2"/>
  <c r="L17" i="2" s="1"/>
  <c r="I17" i="2"/>
  <c r="H17" i="2"/>
  <c r="G17" i="2"/>
  <c r="F17" i="2"/>
  <c r="E17" i="2"/>
  <c r="D17" i="2"/>
  <c r="O17" i="2" s="1"/>
  <c r="C17" i="2"/>
  <c r="B17" i="2"/>
  <c r="Y16" i="2"/>
  <c r="X16" i="2"/>
  <c r="T16" i="2"/>
  <c r="S16" i="2"/>
  <c r="Q16" i="2"/>
  <c r="N16" i="2"/>
  <c r="M16" i="2"/>
  <c r="K16" i="2"/>
  <c r="J16" i="2"/>
  <c r="L16" i="2" s="1"/>
  <c r="I16" i="2"/>
  <c r="H16" i="2"/>
  <c r="F16" i="2"/>
  <c r="E16" i="2"/>
  <c r="D16" i="2"/>
  <c r="O16" i="2" s="1"/>
  <c r="C16" i="2"/>
  <c r="B16" i="2"/>
  <c r="Y15" i="2"/>
  <c r="X15" i="2"/>
  <c r="T15" i="2"/>
  <c r="S15" i="2"/>
  <c r="Q15" i="2"/>
  <c r="N15" i="2"/>
  <c r="M15" i="2"/>
  <c r="K15" i="2"/>
  <c r="J15" i="2"/>
  <c r="L15" i="2" s="1"/>
  <c r="H15" i="2"/>
  <c r="B15" i="2"/>
  <c r="Y14" i="2"/>
  <c r="X14" i="2"/>
  <c r="T14" i="2"/>
  <c r="S14" i="2"/>
  <c r="Q14" i="2"/>
  <c r="N14" i="2"/>
  <c r="M14" i="2"/>
  <c r="K14" i="2"/>
  <c r="J14" i="2"/>
  <c r="L14" i="2" s="1"/>
  <c r="I14" i="2"/>
  <c r="H14" i="2"/>
  <c r="F14" i="2"/>
  <c r="E14" i="2"/>
  <c r="D14" i="2"/>
  <c r="O14" i="2" s="1"/>
  <c r="C14" i="2"/>
  <c r="B14" i="2"/>
  <c r="Y13" i="2"/>
  <c r="X13" i="2"/>
  <c r="T13" i="2"/>
  <c r="S13" i="2"/>
  <c r="Q13" i="2"/>
  <c r="N13" i="2"/>
  <c r="M13" i="2"/>
  <c r="K13" i="2"/>
  <c r="J13" i="2"/>
  <c r="L13" i="2" s="1"/>
  <c r="I13" i="2"/>
  <c r="G13" i="2"/>
  <c r="F13" i="2"/>
  <c r="D13" i="2"/>
  <c r="P13" i="2" s="1"/>
  <c r="C13" i="2"/>
  <c r="B13" i="2"/>
  <c r="L18" i="2"/>
  <c r="P12" i="2"/>
  <c r="W12" i="2"/>
  <c r="W13" i="2"/>
  <c r="W14" i="2"/>
  <c r="W16" i="2"/>
  <c r="P17" i="2"/>
  <c r="W17" i="2"/>
  <c r="W18" i="2"/>
  <c r="O19" i="2"/>
  <c r="P19" i="2"/>
  <c r="W19" i="2"/>
  <c r="W20" i="2"/>
  <c r="W21" i="2"/>
  <c r="W22" i="2"/>
  <c r="P23" i="2"/>
  <c r="W23" i="2"/>
  <c r="W24" i="2"/>
  <c r="P25" i="2"/>
  <c r="W25" i="2"/>
  <c r="W26" i="2"/>
  <c r="P27" i="2"/>
  <c r="W27" i="2"/>
  <c r="W28" i="2"/>
  <c r="P29" i="2"/>
  <c r="W29" i="2"/>
  <c r="W30" i="2"/>
  <c r="P31" i="2"/>
  <c r="W31" i="2"/>
  <c r="W32" i="2"/>
  <c r="P33" i="2"/>
  <c r="W33" i="2"/>
  <c r="P34" i="2"/>
  <c r="W34" i="2"/>
  <c r="O35" i="2"/>
  <c r="P35" i="2"/>
  <c r="W35" i="2"/>
  <c r="W36" i="2"/>
  <c r="U37" i="2"/>
  <c r="V37" i="2"/>
  <c r="C5" i="21"/>
  <c r="C5" i="22"/>
  <c r="C5" i="23"/>
  <c r="C5" i="45"/>
  <c r="C5" i="44"/>
  <c r="C5" i="43"/>
  <c r="C5" i="42"/>
  <c r="C5" i="41"/>
  <c r="C5" i="40"/>
  <c r="C5" i="39"/>
  <c r="C5" i="38"/>
  <c r="C5" i="37"/>
  <c r="C5" i="36"/>
  <c r="C5" i="35"/>
  <c r="C5" i="34"/>
  <c r="C5" i="33"/>
  <c r="C5" i="32"/>
  <c r="C5" i="30"/>
  <c r="C5" i="29"/>
  <c r="C5" i="28"/>
  <c r="C5" i="27"/>
  <c r="C5" i="26"/>
  <c r="C5" i="25"/>
  <c r="C5" i="31"/>
  <c r="C7" i="21"/>
  <c r="C6" i="21"/>
  <c r="C7" i="22"/>
  <c r="C6" i="22"/>
  <c r="C7" i="23"/>
  <c r="C6" i="23"/>
  <c r="C7" i="45"/>
  <c r="C6" i="45"/>
  <c r="C7" i="44"/>
  <c r="C6" i="44"/>
  <c r="C7" i="43"/>
  <c r="C6" i="43"/>
  <c r="C7" i="42"/>
  <c r="C6" i="42"/>
  <c r="C7" i="41"/>
  <c r="C6" i="41"/>
  <c r="C7" i="40"/>
  <c r="C6" i="40"/>
  <c r="C7" i="39"/>
  <c r="C6" i="39"/>
  <c r="C7" i="38"/>
  <c r="C6" i="38"/>
  <c r="C7" i="37"/>
  <c r="C6" i="37"/>
  <c r="C7" i="36"/>
  <c r="C6" i="36"/>
  <c r="C7" i="35"/>
  <c r="C6" i="35"/>
  <c r="C7" i="34"/>
  <c r="C6" i="34"/>
  <c r="C7" i="33"/>
  <c r="C6" i="33"/>
  <c r="C7" i="32"/>
  <c r="C6" i="32"/>
  <c r="C7" i="31"/>
  <c r="C7" i="30"/>
  <c r="C6" i="30"/>
  <c r="C7" i="29"/>
  <c r="C6" i="29"/>
  <c r="C7" i="28"/>
  <c r="C6" i="28"/>
  <c r="C7" i="27"/>
  <c r="C6" i="27"/>
  <c r="C7" i="26"/>
  <c r="C6" i="26"/>
  <c r="C7" i="25"/>
  <c r="C6" i="25"/>
  <c r="C6" i="31"/>
  <c r="H7" i="21"/>
  <c r="H6" i="21"/>
  <c r="H5" i="21"/>
  <c r="H7" i="22"/>
  <c r="H6" i="22"/>
  <c r="H5" i="22"/>
  <c r="H7" i="23"/>
  <c r="H6" i="23"/>
  <c r="H5" i="23"/>
  <c r="H7" i="45"/>
  <c r="H6" i="45"/>
  <c r="H5" i="45"/>
  <c r="H7" i="44"/>
  <c r="H6" i="44"/>
  <c r="H5" i="44"/>
  <c r="H7" i="43"/>
  <c r="H6" i="43"/>
  <c r="H5" i="43"/>
  <c r="H7" i="42"/>
  <c r="H6" i="42"/>
  <c r="H5" i="42"/>
  <c r="H7" i="41"/>
  <c r="H6" i="41"/>
  <c r="H5" i="41"/>
  <c r="H7" i="40"/>
  <c r="H6" i="40"/>
  <c r="H5" i="40"/>
  <c r="H7" i="39"/>
  <c r="H6" i="39"/>
  <c r="H5" i="39"/>
  <c r="H7" i="38"/>
  <c r="H6" i="38"/>
  <c r="H5" i="38"/>
  <c r="H7" i="37"/>
  <c r="H6" i="37"/>
  <c r="H5" i="37"/>
  <c r="H7" i="36"/>
  <c r="H6" i="36"/>
  <c r="H5" i="36"/>
  <c r="H7" i="35"/>
  <c r="H6" i="35"/>
  <c r="H5" i="35"/>
  <c r="H7" i="34"/>
  <c r="H6" i="34"/>
  <c r="H5" i="34"/>
  <c r="H7" i="33"/>
  <c r="H6" i="33"/>
  <c r="H5" i="33"/>
  <c r="H7" i="32"/>
  <c r="H6" i="32"/>
  <c r="H5" i="32"/>
  <c r="H7" i="30"/>
  <c r="H6" i="30"/>
  <c r="H5" i="30"/>
  <c r="H7" i="29"/>
  <c r="H6" i="29"/>
  <c r="H5" i="29"/>
  <c r="H7" i="28"/>
  <c r="H6" i="28"/>
  <c r="H5" i="28"/>
  <c r="H7" i="27"/>
  <c r="H6" i="27"/>
  <c r="H5" i="27"/>
  <c r="H7" i="26"/>
  <c r="H6" i="26"/>
  <c r="H5" i="26"/>
  <c r="H7" i="25"/>
  <c r="H6" i="25"/>
  <c r="H5" i="25"/>
  <c r="H7" i="31"/>
  <c r="H6" i="31"/>
  <c r="H5" i="31"/>
  <c r="P21" i="2" l="1"/>
  <c r="P16" i="2"/>
  <c r="P14" i="2"/>
  <c r="O13" i="2"/>
  <c r="O26" i="2"/>
  <c r="O32" i="2"/>
  <c r="O30" i="2"/>
  <c r="O28" i="2"/>
  <c r="O24" i="2"/>
  <c r="O22" i="2"/>
  <c r="O20" i="2"/>
  <c r="P36" i="2"/>
  <c r="O18" i="2"/>
  <c r="P15" i="2"/>
</calcChain>
</file>

<file path=xl/comments1.xml><?xml version="1.0" encoding="utf-8"?>
<comments xmlns="http://schemas.openxmlformats.org/spreadsheetml/2006/main">
  <authors>
    <author>mtjai</author>
    <author>mtkrs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Skal skrives dd-md-år</t>
        </r>
      </text>
    </comment>
    <comment ref="G9" authorId="0">
      <text>
        <r>
          <rPr>
            <b/>
            <sz val="8"/>
            <color indexed="81"/>
            <rFont val="Tahoma"/>
            <family val="2"/>
          </rPr>
          <t xml:space="preserve">- højgulv
- laventré 
- lavgulv
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0
I
II
III
IV
V
EEV
VI</t>
        </r>
      </text>
    </comment>
    <comment ref="Q9" authorId="0">
      <text>
        <r>
          <rPr>
            <b/>
            <sz val="8"/>
            <color indexed="81"/>
            <rFont val="Tahoma"/>
            <family val="2"/>
          </rPr>
          <t>Skal skrives dd-md-år</t>
        </r>
      </text>
    </comment>
    <comment ref="R9" authorId="0">
      <text>
        <r>
          <rPr>
            <b/>
            <sz val="8"/>
            <color indexed="81"/>
            <rFont val="Tahoma"/>
            <family val="2"/>
          </rPr>
          <t>Skal skrives dd-md-år</t>
        </r>
      </text>
    </comment>
    <comment ref="X9" authorId="1">
      <text>
        <r>
          <rPr>
            <b/>
            <sz val="8"/>
            <color indexed="81"/>
            <rFont val="Tahoma"/>
            <family val="2"/>
          </rPr>
          <t>JA (type) /NEJ</t>
        </r>
      </text>
    </comment>
    <comment ref="Y9" authorId="1">
      <text>
        <r>
          <rPr>
            <b/>
            <sz val="8"/>
            <color indexed="81"/>
            <rFont val="Tahoma"/>
            <family val="2"/>
          </rPr>
          <t>JA (type) /NEJ</t>
        </r>
      </text>
    </comment>
    <comment ref="AC9" authorId="1">
      <text>
        <r>
          <rPr>
            <b/>
            <sz val="8"/>
            <color indexed="81"/>
            <rFont val="Tahoma"/>
            <family val="2"/>
          </rPr>
          <t>JA / NEJ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<sst xmlns="http://schemas.openxmlformats.org/spreadsheetml/2006/main" count="2409" uniqueCount="193">
  <si>
    <t>Udbud:</t>
  </si>
  <si>
    <t>Telefon</t>
  </si>
  <si>
    <t>Mail</t>
  </si>
  <si>
    <t>Antal ståpladser</t>
  </si>
  <si>
    <t>Indregistreringsnummer</t>
  </si>
  <si>
    <t>Busforskrifter:</t>
  </si>
  <si>
    <t>Hvis bussen ikke opfylder kontraktens busforskrifter skal afvigelserne anføres her:</t>
  </si>
  <si>
    <t>Midttrafiks udbud nr.</t>
  </si>
  <si>
    <t>Pakke nr.</t>
  </si>
  <si>
    <t xml:space="preserve">Busoplysningsskema </t>
  </si>
  <si>
    <t>Busselskab:</t>
  </si>
  <si>
    <t>Gule felter udfyldes af busselskabet</t>
  </si>
  <si>
    <t>Busselskabets bus nr.</t>
  </si>
  <si>
    <t>Kontraktform</t>
  </si>
  <si>
    <t>Rute tilknytning</t>
  </si>
  <si>
    <t>Evt. andre ruter</t>
  </si>
  <si>
    <t>Fremadvendte siddepladser</t>
  </si>
  <si>
    <t>Rute nummer</t>
  </si>
  <si>
    <t>Kører fortrinsvis på rute</t>
  </si>
  <si>
    <t>SORT cyklus 1 (km/l)</t>
  </si>
  <si>
    <t>SORT cyklus 2 (km/l)</t>
  </si>
  <si>
    <t>SORT cyklus 3 (km/l)</t>
  </si>
  <si>
    <t xml:space="preserve">Indsendes til Midttrafik ved kontraktstart og ved busudskiftning. </t>
  </si>
  <si>
    <t>Partikelfilter (ja/nej)</t>
  </si>
  <si>
    <t>Katalysator (ja/nej)</t>
  </si>
  <si>
    <t>Brændstof (f.eks. diesel, biodiesel, biogas, osv.)</t>
  </si>
  <si>
    <t>1. indregistrerings dato (DD-MM-ÅÅ)</t>
  </si>
  <si>
    <t>Indsat i kontrakt dato (DD-MM-ÅÅ)</t>
  </si>
  <si>
    <t>Bustype (Laventré/Lavgulv/Højgulv)</t>
  </si>
  <si>
    <t>Kun brugte busser: Erfaret/forventet forbrug</t>
  </si>
  <si>
    <t>Emissionsreducerende udstyr</t>
  </si>
  <si>
    <t>Udvendigt dB(A)</t>
  </si>
  <si>
    <r>
      <t xml:space="preserve">Andre oplysninger vedr. bussens udstyr    </t>
    </r>
    <r>
      <rPr>
        <sz val="10"/>
        <rFont val="Arial"/>
        <family val="2"/>
      </rPr>
      <t>(f.eks. klimaanlæg, videoovervågning, infotainment, alternativt drivsstreng, m.v.)</t>
    </r>
  </si>
  <si>
    <t>Aktuelt SORT gruppe (1/2/3)</t>
  </si>
  <si>
    <t>Buslængde i meter. (f.eks. 12,0)</t>
  </si>
  <si>
    <t xml:space="preserve">Skemaet kan rekvireres i Excel hos Midttrafik. </t>
  </si>
  <si>
    <t>Oplysninger om indsat bus:</t>
  </si>
  <si>
    <t>Oplysninger om bussens miljøpåvirkninger:</t>
  </si>
  <si>
    <t>Oplysninger om den bus, der samtidigt udgår af kontrakten:</t>
  </si>
  <si>
    <t>Bemærkninger:</t>
  </si>
  <si>
    <t>Indvendigt dB(A)</t>
  </si>
  <si>
    <t>Motorfabrikat, model og årgang</t>
  </si>
  <si>
    <t>Chassisfabrikat</t>
  </si>
  <si>
    <t>Omregnet CO2 udslip - kun diesel drift (g/km)</t>
  </si>
  <si>
    <t xml:space="preserve"> Brændstofforbrug (målt efter SORT principperne)</t>
  </si>
  <si>
    <t xml:space="preserve"> Støj</t>
  </si>
  <si>
    <t>Bilag 13.2</t>
  </si>
  <si>
    <t>Bilag 13.1</t>
  </si>
  <si>
    <t>Busser og kontraktkrav</t>
  </si>
  <si>
    <t>Udbud</t>
  </si>
  <si>
    <t>Antal kontraktbusser i pakken</t>
  </si>
  <si>
    <t>Udfyldt af</t>
  </si>
  <si>
    <t>Maksimal absolut alder - år</t>
  </si>
  <si>
    <t>Pakke/Kombination</t>
  </si>
  <si>
    <t>Mindste euronorm</t>
  </si>
  <si>
    <t>Statusdato</t>
  </si>
  <si>
    <t>Skal skrives dd-md-år</t>
  </si>
  <si>
    <t xml:space="preserve">Kontraktform </t>
  </si>
  <si>
    <t>Busfarve</t>
  </si>
  <si>
    <t>An-</t>
  </si>
  <si>
    <t>Bus-</t>
  </si>
  <si>
    <t>Indregi-</t>
  </si>
  <si>
    <t>1.</t>
  </si>
  <si>
    <t>Motorfabrikat</t>
  </si>
  <si>
    <t>Chassis-</t>
  </si>
  <si>
    <t xml:space="preserve">Bussens </t>
  </si>
  <si>
    <t>Døre</t>
  </si>
  <si>
    <t>Pladser</t>
  </si>
  <si>
    <t>Euronorm</t>
  </si>
  <si>
    <t xml:space="preserve"> Bussens alder</t>
  </si>
  <si>
    <t xml:space="preserve">Indsat </t>
  </si>
  <si>
    <t xml:space="preserve">Evt. udgået </t>
  </si>
  <si>
    <t>Kører</t>
  </si>
  <si>
    <t xml:space="preserve">Evt. </t>
  </si>
  <si>
    <t>Påfyldte liter</t>
  </si>
  <si>
    <t xml:space="preserve">Antal km </t>
  </si>
  <si>
    <t xml:space="preserve">Faktiske </t>
  </si>
  <si>
    <t>Partikel-</t>
  </si>
  <si>
    <t>Kataly-</t>
  </si>
  <si>
    <t>Brændstof</t>
  </si>
  <si>
    <t>Opfylder</t>
  </si>
  <si>
    <t>tal</t>
  </si>
  <si>
    <t>selskabets</t>
  </si>
  <si>
    <t>strerings-</t>
  </si>
  <si>
    <t>indregistre-</t>
  </si>
  <si>
    <t xml:space="preserve"> model</t>
  </si>
  <si>
    <t>fabrikat</t>
  </si>
  <si>
    <t>type</t>
  </si>
  <si>
    <t>længde</t>
  </si>
  <si>
    <t>f.eks.</t>
  </si>
  <si>
    <t>Sidde</t>
  </si>
  <si>
    <t xml:space="preserve">Stå </t>
  </si>
  <si>
    <t>I alt</t>
  </si>
  <si>
    <t xml:space="preserve">udvendige </t>
  </si>
  <si>
    <t>ved</t>
  </si>
  <si>
    <t>hele</t>
  </si>
  <si>
    <t>i kontrakt</t>
  </si>
  <si>
    <t xml:space="preserve">af kontrakt </t>
  </si>
  <si>
    <t>fortrinsvis</t>
  </si>
  <si>
    <t xml:space="preserve">andre </t>
  </si>
  <si>
    <t>brændstof ved</t>
  </si>
  <si>
    <t>ved kontrakt-</t>
  </si>
  <si>
    <t>km/l</t>
  </si>
  <si>
    <t>filter</t>
  </si>
  <si>
    <t>sator</t>
  </si>
  <si>
    <t xml:space="preserve">hvis ikke </t>
  </si>
  <si>
    <t xml:space="preserve">kontraktens </t>
  </si>
  <si>
    <t>bus. nr</t>
  </si>
  <si>
    <t>nr.</t>
  </si>
  <si>
    <t>ringsdato</t>
  </si>
  <si>
    <t xml:space="preserve"> og årgang</t>
  </si>
  <si>
    <t>i meter</t>
  </si>
  <si>
    <t>2-2-0</t>
  </si>
  <si>
    <t>farve</t>
  </si>
  <si>
    <t xml:space="preserve"> 1. indreg.</t>
  </si>
  <si>
    <t>år</t>
  </si>
  <si>
    <t>mdr.</t>
  </si>
  <si>
    <t>dato</t>
  </si>
  <si>
    <t>på rute</t>
  </si>
  <si>
    <t>ruter</t>
  </si>
  <si>
    <t>kontraktkørsel</t>
  </si>
  <si>
    <t xml:space="preserve"> kørsel</t>
  </si>
  <si>
    <t>diesel</t>
  </si>
  <si>
    <t xml:space="preserve">forskrifter </t>
  </si>
  <si>
    <r>
      <t>For pakken i alt</t>
    </r>
    <r>
      <rPr>
        <b/>
        <sz val="9"/>
        <rFont val="Verdana"/>
        <family val="2"/>
      </rPr>
      <t>*</t>
    </r>
    <r>
      <rPr>
        <b/>
        <sz val="10"/>
        <rFont val="Verdana"/>
        <family val="2"/>
      </rPr>
      <t>:</t>
    </r>
  </si>
  <si>
    <t xml:space="preserve">Bemærkninger:  </t>
  </si>
  <si>
    <t>Gule celler udfyldes af busselskabet</t>
  </si>
  <si>
    <t>Hvide celler udfyldes automatisk via formler</t>
  </si>
  <si>
    <t>*Note: For B-kontrakter er det tilstrækkeligt med indberetning af det totale brændstofforbrug og kørsel for hele pakken.</t>
  </si>
  <si>
    <t>Vejledning for udfyldelse af busoplysningsskemaerne</t>
  </si>
  <si>
    <t xml:space="preserve">2. Derefter udfyldes resten af de individuelle busoplysningsskemaer. </t>
  </si>
  <si>
    <t xml:space="preserve">Ved kontraktstart: </t>
  </si>
  <si>
    <t xml:space="preserve">1. I tilfælde af busudskiftning skal oplysningerne for den nye bus indsættes i et nyt busoplysningsskemae. Busoplysningsskeamet for den udskiftede bus skal ikke slettes. </t>
  </si>
  <si>
    <t xml:space="preserve">2. Kørsel og brændstofforbrug for både udskiftede og indsætte busser i det foregåede køreplanår skal oplyses. </t>
  </si>
  <si>
    <t>Hvis der er færre end 25 busser i pakken kan man godt lade de overskydende busoplysningsskemaer stå.</t>
  </si>
  <si>
    <t>Hvis de alligevel ønskes sletted, skal de individuelle skemaer slettes først. Derefter kan rakkerne i oversigtsskemaet slettes.</t>
  </si>
  <si>
    <t>Ved årlig opgørelse:</t>
  </si>
  <si>
    <r>
      <t xml:space="preserve">1. Fane 1 skal altid udfyldes først </t>
    </r>
    <r>
      <rPr>
        <sz val="10"/>
        <rFont val="Arial"/>
        <family val="2"/>
      </rPr>
      <t>(nogle oplysninger fra Fane 1 overføres til resten af fanerne).</t>
    </r>
  </si>
  <si>
    <t xml:space="preserve">3. Til sidst udfyldes de manglende oplysninger i Oversigtsskemaet, hvor der er behov for det. </t>
  </si>
  <si>
    <t>Ja/Nej</t>
  </si>
  <si>
    <t>Indregistreringsnummer (XX 12345)</t>
  </si>
  <si>
    <t>2-2-1</t>
  </si>
  <si>
    <t>EURO-norm (f.eks. 4,5, EEV, osv.)</t>
  </si>
  <si>
    <t>1-1-1</t>
  </si>
  <si>
    <t>1-0-0</t>
  </si>
  <si>
    <t>1-1-0</t>
  </si>
  <si>
    <t>1-2-0</t>
  </si>
  <si>
    <t>1-2-2</t>
  </si>
  <si>
    <t>1-2-1</t>
  </si>
  <si>
    <t>2-1-1</t>
  </si>
  <si>
    <t>2-1-0</t>
  </si>
  <si>
    <t>2-2-2</t>
  </si>
  <si>
    <t>2-2-2-2</t>
  </si>
  <si>
    <t>Laventré</t>
  </si>
  <si>
    <t>Lavgulv</t>
  </si>
  <si>
    <t>Højgulv</t>
  </si>
  <si>
    <t xml:space="preserve">Gul </t>
  </si>
  <si>
    <t xml:space="preserve">Blå </t>
  </si>
  <si>
    <t>Andet</t>
  </si>
  <si>
    <t>EEV</t>
  </si>
  <si>
    <t>Ja</t>
  </si>
  <si>
    <t>Nej</t>
  </si>
  <si>
    <t>Antal døre (For-Midt-Bag)</t>
  </si>
  <si>
    <t>Antal siddepladser (eksklusiv klapsæder)</t>
  </si>
  <si>
    <t>Antal klapsæder</t>
  </si>
  <si>
    <t>Passagerpladser i alt (sidde+ståpladser)</t>
  </si>
  <si>
    <r>
      <t>Orange celler skal</t>
    </r>
    <r>
      <rPr>
        <b/>
        <sz val="10"/>
        <rFont val="Verdana"/>
        <family val="2"/>
      </rPr>
      <t xml:space="preserve"> ikke</t>
    </r>
    <r>
      <rPr>
        <sz val="10"/>
        <rFont val="Verdana"/>
        <family val="2"/>
      </rPr>
      <t xml:space="preserve"> udfyldes ved </t>
    </r>
    <r>
      <rPr>
        <b/>
        <sz val="10"/>
        <rFont val="Verdana"/>
        <family val="2"/>
      </rPr>
      <t>kontraktstart</t>
    </r>
  </si>
  <si>
    <t>Oversigt over kontrakt- og reservebusser</t>
  </si>
  <si>
    <t>Kontraktbus</t>
  </si>
  <si>
    <t>eller</t>
  </si>
  <si>
    <t>reservebus</t>
  </si>
  <si>
    <t>Kontraktbus (K) eller reservebus (R)</t>
  </si>
  <si>
    <r>
      <t>De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indexed="52"/>
        <rFont val="Arial"/>
        <family val="2"/>
      </rPr>
      <t>orange</t>
    </r>
    <r>
      <rPr>
        <sz val="10"/>
        <rFont val="Arial"/>
        <family val="2"/>
      </rPr>
      <t xml:space="preserve"> celler i Oversigtsskemaet udfyldes kun ved den årlige indeberetning til Midttrafik, som skal være Midttrafik i hænde senest d.</t>
    </r>
    <r>
      <rPr>
        <b/>
        <sz val="10"/>
        <rFont val="Arial"/>
        <family val="2"/>
      </rPr>
      <t xml:space="preserve"> 31. juli hvert å</t>
    </r>
    <r>
      <rPr>
        <sz val="10"/>
        <rFont val="Arial"/>
        <family val="2"/>
      </rPr>
      <t>r.</t>
    </r>
  </si>
  <si>
    <r>
      <t xml:space="preserve">Både </t>
    </r>
    <r>
      <rPr>
        <b/>
        <sz val="10"/>
        <color theme="1"/>
        <rFont val="Arial"/>
        <family val="2"/>
      </rPr>
      <t xml:space="preserve">kontrakt- og reservebusser </t>
    </r>
    <r>
      <rPr>
        <sz val="10"/>
        <color theme="1"/>
        <rFont val="Arial"/>
        <family val="2"/>
      </rPr>
      <t>skal være med.</t>
    </r>
  </si>
  <si>
    <t xml:space="preserve"> Kopi af den indsatte bus' registreringsattest og SORT dokumentation vedlægges.</t>
  </si>
  <si>
    <r>
      <t xml:space="preserve"> Kopi af den indsatte bus' re</t>
    </r>
    <r>
      <rPr>
        <sz val="9"/>
        <rFont val="Arial"/>
        <family val="2"/>
      </rPr>
      <t xml:space="preserve">gistreringsattest og SORT dokumentation </t>
    </r>
    <r>
      <rPr>
        <sz val="9"/>
        <rFont val="Arial"/>
        <family val="2"/>
      </rPr>
      <t>vedlægges.</t>
    </r>
  </si>
  <si>
    <t xml:space="preserve"> registreringsattest og SORT dokumentation.</t>
  </si>
  <si>
    <r>
      <t xml:space="preserve">Skemaet </t>
    </r>
    <r>
      <rPr>
        <b/>
        <sz val="10"/>
        <rFont val="Verdana"/>
        <family val="2"/>
      </rPr>
      <t>indsendes</t>
    </r>
    <r>
      <rPr>
        <sz val="10"/>
        <rFont val="Verdana"/>
        <family val="2"/>
      </rPr>
      <t xml:space="preserve"> ved </t>
    </r>
    <r>
      <rPr>
        <b/>
        <sz val="10"/>
        <rFont val="Verdana"/>
        <family val="2"/>
      </rPr>
      <t>kontrakstart</t>
    </r>
    <r>
      <rPr>
        <sz val="10"/>
        <rFont val="Verdana"/>
        <family val="2"/>
      </rPr>
      <t xml:space="preserve"> og hvert år d. 31 juli, med status pr. køreplanskiftet i juni.</t>
    </r>
  </si>
  <si>
    <r>
      <t>Ved busudskiftning</t>
    </r>
    <r>
      <rPr>
        <sz val="10"/>
        <rFont val="Verdana"/>
        <family val="2"/>
      </rPr>
      <t xml:space="preserve"> indsendes skemaet sammen med kopi af den indsatte bus'</t>
    </r>
  </si>
  <si>
    <t>Opfylder bussen kontraktens forskrifter:</t>
  </si>
  <si>
    <t>K</t>
  </si>
  <si>
    <t>R</t>
  </si>
  <si>
    <t>Laventre</t>
  </si>
  <si>
    <t>Gul</t>
  </si>
  <si>
    <t>Blå</t>
  </si>
  <si>
    <t>Busselskabets navn</t>
  </si>
  <si>
    <t xml:space="preserve"> Eftermonteret partikelfilter (ja/nej)</t>
  </si>
  <si>
    <t>Eftermonteret SCR katalysator (ja/nej)</t>
  </si>
  <si>
    <t>Faktisk stationering</t>
  </si>
  <si>
    <t>X-bus blå</t>
  </si>
  <si>
    <t>Busfarve udvendig (Gul/Blå/X-bus blå/Andet)</t>
  </si>
  <si>
    <t>Faktisk</t>
  </si>
  <si>
    <t>stationering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</si>
</sst>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0.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name val="Verdana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sz val="5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"/>
      <family val="2"/>
    </font>
    <font>
      <b/>
      <sz val="10"/>
      <color indexed="10"/>
      <name val="Arial"/>
      <family val="2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sz val="8"/>
      <color indexed="22"/>
      <name val="Arial"/>
      <family val="2"/>
    </font>
    <font>
      <b/>
      <sz val="8"/>
      <color indexed="22"/>
      <name val="Arial"/>
      <family val="2"/>
    </font>
    <font>
      <sz val="11"/>
      <name val="Verdan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52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85">
    <xf numFmtId="0" fontId="0" fillId="0" borderId="0" xfId="0"/>
    <xf numFmtId="0" fontId="3" fillId="0" borderId="0" xfId="0" applyFont="1"/>
    <xf numFmtId="0" fontId="10" fillId="0" borderId="0" xfId="0" applyFont="1"/>
    <xf numFmtId="0" fontId="0" fillId="2" borderId="0" xfId="0" applyFill="1"/>
    <xf numFmtId="0" fontId="4" fillId="2" borderId="0" xfId="0" applyFont="1" applyFill="1"/>
    <xf numFmtId="49" fontId="0" fillId="3" borderId="2" xfId="0" applyNumberFormat="1" applyFill="1" applyBorder="1" applyAlignment="1" applyProtection="1">
      <alignment horizontal="left" vertical="top"/>
      <protection locked="0"/>
    </xf>
    <xf numFmtId="49" fontId="0" fillId="3" borderId="3" xfId="0" applyNumberFormat="1" applyFill="1" applyBorder="1" applyAlignment="1" applyProtection="1">
      <alignment horizontal="left" vertical="top"/>
      <protection locked="0"/>
    </xf>
    <xf numFmtId="49" fontId="0" fillId="3" borderId="4" xfId="0" applyNumberFormat="1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49" fontId="0" fillId="3" borderId="0" xfId="0" applyNumberFormat="1" applyFill="1" applyBorder="1" applyAlignment="1" applyProtection="1">
      <alignment horizontal="left" vertical="top"/>
      <protection locked="0"/>
    </xf>
    <xf numFmtId="49" fontId="0" fillId="3" borderId="6" xfId="0" applyNumberFormat="1" applyFill="1" applyBorder="1" applyAlignment="1" applyProtection="1">
      <alignment horizontal="left" vertical="top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49" fontId="0" fillId="3" borderId="8" xfId="0" applyNumberFormat="1" applyFill="1" applyBorder="1" applyAlignment="1" applyProtection="1">
      <alignment horizontal="left" vertical="top"/>
      <protection locked="0"/>
    </xf>
    <xf numFmtId="49" fontId="0" fillId="3" borderId="9" xfId="0" applyNumberFormat="1" applyFill="1" applyBorder="1" applyAlignment="1" applyProtection="1">
      <alignment horizontal="left" vertical="top"/>
      <protection locked="0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49" fontId="4" fillId="3" borderId="6" xfId="0" applyNumberFormat="1" applyFont="1" applyFill="1" applyBorder="1" applyAlignment="1" applyProtection="1">
      <alignment horizontal="left" vertical="top"/>
      <protection locked="0"/>
    </xf>
    <xf numFmtId="49" fontId="4" fillId="3" borderId="5" xfId="0" applyNumberFormat="1" applyFont="1" applyFill="1" applyBorder="1" applyAlignment="1" applyProtection="1">
      <alignment horizontal="center" vertical="top"/>
      <protection locked="0"/>
    </xf>
    <xf numFmtId="49" fontId="4" fillId="3" borderId="0" xfId="0" applyNumberFormat="1" applyFont="1" applyFill="1" applyBorder="1" applyAlignment="1" applyProtection="1">
      <alignment horizontal="center" vertical="top"/>
      <protection locked="0"/>
    </xf>
    <xf numFmtId="49" fontId="4" fillId="3" borderId="6" xfId="0" applyNumberFormat="1" applyFont="1" applyFill="1" applyBorder="1" applyAlignment="1" applyProtection="1">
      <alignment horizontal="center" vertical="top"/>
      <protection locked="0"/>
    </xf>
    <xf numFmtId="49" fontId="4" fillId="3" borderId="2" xfId="0" applyNumberFormat="1" applyFont="1" applyFill="1" applyBorder="1" applyAlignment="1" applyProtection="1">
      <alignment horizontal="center" vertical="top"/>
      <protection locked="0"/>
    </xf>
    <xf numFmtId="49" fontId="4" fillId="3" borderId="3" xfId="0" applyNumberFormat="1" applyFont="1" applyFill="1" applyBorder="1" applyAlignment="1" applyProtection="1">
      <alignment horizontal="center" vertical="top"/>
      <protection locked="0"/>
    </xf>
    <xf numFmtId="49" fontId="4" fillId="3" borderId="4" xfId="0" applyNumberFormat="1" applyFont="1" applyFill="1" applyBorder="1" applyAlignment="1" applyProtection="1">
      <alignment horizontal="center" vertical="top"/>
      <protection locked="0"/>
    </xf>
    <xf numFmtId="0" fontId="0" fillId="2" borderId="0" xfId="0" applyFill="1" applyBorder="1"/>
    <xf numFmtId="49" fontId="2" fillId="3" borderId="5" xfId="0" applyNumberFormat="1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/>
    <xf numFmtId="0" fontId="3" fillId="2" borderId="0" xfId="0" applyFont="1" applyFill="1"/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11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</xf>
    <xf numFmtId="0" fontId="13" fillId="2" borderId="0" xfId="0" applyFont="1" applyFill="1" applyProtection="1"/>
    <xf numFmtId="0" fontId="20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Protection="1"/>
    <xf numFmtId="0" fontId="21" fillId="2" borderId="0" xfId="0" applyFont="1" applyFill="1" applyBorder="1" applyProtection="1"/>
    <xf numFmtId="0" fontId="22" fillId="2" borderId="0" xfId="0" applyFont="1" applyFill="1" applyBorder="1" applyProtection="1"/>
    <xf numFmtId="0" fontId="21" fillId="2" borderId="0" xfId="0" applyFont="1" applyFill="1" applyProtection="1"/>
    <xf numFmtId="0" fontId="20" fillId="2" borderId="0" xfId="0" applyFont="1" applyFill="1" applyAlignment="1" applyProtection="1">
      <alignment horizontal="right"/>
    </xf>
    <xf numFmtId="0" fontId="20" fillId="2" borderId="0" xfId="0" applyFont="1" applyFill="1" applyProtection="1"/>
    <xf numFmtId="0" fontId="23" fillId="2" borderId="0" xfId="0" applyFont="1" applyFill="1" applyBorder="1" applyProtection="1"/>
    <xf numFmtId="0" fontId="13" fillId="0" borderId="0" xfId="0" applyFont="1" applyProtection="1"/>
    <xf numFmtId="0" fontId="24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21" fillId="2" borderId="0" xfId="0" applyFont="1" applyFill="1" applyAlignment="1" applyProtection="1">
      <alignment horizontal="center"/>
    </xf>
    <xf numFmtId="0" fontId="13" fillId="2" borderId="3" xfId="0" applyFont="1" applyFill="1" applyBorder="1" applyProtection="1"/>
    <xf numFmtId="0" fontId="21" fillId="2" borderId="15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 applyProtection="1">
      <alignment horizontal="center" vertical="center" wrapText="1"/>
    </xf>
    <xf numFmtId="0" fontId="21" fillId="2" borderId="20" xfId="0" applyFont="1" applyFill="1" applyBorder="1" applyAlignment="1" applyProtection="1">
      <alignment horizontal="center" vertical="center"/>
    </xf>
    <xf numFmtId="0" fontId="21" fillId="2" borderId="21" xfId="0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center" vertical="center" wrapText="1"/>
    </xf>
    <xf numFmtId="0" fontId="21" fillId="2" borderId="21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center"/>
    </xf>
    <xf numFmtId="49" fontId="21" fillId="2" borderId="2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/>
    </xf>
    <xf numFmtId="0" fontId="21" fillId="2" borderId="22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left" vertical="center"/>
    </xf>
    <xf numFmtId="49" fontId="21" fillId="2" borderId="0" xfId="0" applyNumberFormat="1" applyFont="1" applyFill="1" applyBorder="1" applyAlignment="1" applyProtection="1">
      <alignment horizontal="left" vertical="center"/>
    </xf>
    <xf numFmtId="1" fontId="21" fillId="2" borderId="0" xfId="0" applyNumberFormat="1" applyFont="1" applyFill="1" applyBorder="1" applyAlignment="1" applyProtection="1">
      <alignment horizontal="center" vertical="center"/>
    </xf>
    <xf numFmtId="49" fontId="21" fillId="2" borderId="0" xfId="0" applyNumberFormat="1" applyFont="1" applyFill="1" applyBorder="1" applyAlignment="1" applyProtection="1">
      <alignment horizontal="center" vertical="center"/>
    </xf>
    <xf numFmtId="165" fontId="21" fillId="2" borderId="0" xfId="0" applyNumberFormat="1" applyFont="1" applyFill="1" applyBorder="1" applyAlignment="1" applyProtection="1">
      <alignment horizontal="center" vertical="center"/>
    </xf>
    <xf numFmtId="14" fontId="21" fillId="2" borderId="0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 vertical="center"/>
    </xf>
    <xf numFmtId="49" fontId="24" fillId="2" borderId="0" xfId="0" applyNumberFormat="1" applyFont="1" applyFill="1" applyBorder="1" applyAlignment="1" applyProtection="1">
      <alignment horizontal="left"/>
    </xf>
    <xf numFmtId="49" fontId="13" fillId="2" borderId="0" xfId="0" applyNumberFormat="1" applyFont="1" applyFill="1" applyBorder="1" applyAlignment="1" applyProtection="1">
      <alignment horizontal="left"/>
    </xf>
    <xf numFmtId="2" fontId="13" fillId="2" borderId="0" xfId="0" applyNumberFormat="1" applyFont="1" applyFill="1" applyBorder="1" applyAlignment="1" applyProtection="1">
      <alignment horizontal="left"/>
    </xf>
    <xf numFmtId="49" fontId="24" fillId="2" borderId="3" xfId="0" applyNumberFormat="1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center"/>
    </xf>
    <xf numFmtId="0" fontId="13" fillId="3" borderId="24" xfId="0" applyFont="1" applyFill="1" applyBorder="1" applyProtection="1"/>
    <xf numFmtId="0" fontId="25" fillId="2" borderId="0" xfId="0" applyFont="1" applyFill="1" applyBorder="1" applyAlignment="1" applyProtection="1">
      <alignment horizontal="center"/>
    </xf>
    <xf numFmtId="0" fontId="25" fillId="4" borderId="24" xfId="0" applyFont="1" applyFill="1" applyBorder="1" applyAlignment="1" applyProtection="1"/>
    <xf numFmtId="0" fontId="13" fillId="4" borderId="24" xfId="0" applyFont="1" applyFill="1" applyBorder="1" applyProtection="1"/>
    <xf numFmtId="0" fontId="25" fillId="4" borderId="25" xfId="0" applyFont="1" applyFill="1" applyBorder="1" applyProtection="1"/>
    <xf numFmtId="0" fontId="25" fillId="2" borderId="0" xfId="0" applyFont="1" applyFill="1" applyBorder="1" applyProtection="1"/>
    <xf numFmtId="0" fontId="13" fillId="2" borderId="24" xfId="0" applyFont="1" applyFill="1" applyBorder="1" applyProtection="1"/>
    <xf numFmtId="166" fontId="26" fillId="2" borderId="24" xfId="0" applyNumberFormat="1" applyFont="1" applyFill="1" applyBorder="1" applyProtection="1"/>
    <xf numFmtId="0" fontId="13" fillId="2" borderId="25" xfId="0" applyFont="1" applyFill="1" applyBorder="1" applyProtection="1"/>
    <xf numFmtId="2" fontId="13" fillId="0" borderId="0" xfId="0" applyNumberFormat="1" applyFont="1" applyProtection="1"/>
    <xf numFmtId="2" fontId="15" fillId="2" borderId="26" xfId="0" applyNumberFormat="1" applyFont="1" applyFill="1" applyBorder="1" applyAlignment="1" applyProtection="1"/>
    <xf numFmtId="2" fontId="21" fillId="0" borderId="12" xfId="0" applyNumberFormat="1" applyFont="1" applyBorder="1" applyAlignment="1" applyProtection="1">
      <alignment horizontal="center" vertical="center"/>
    </xf>
    <xf numFmtId="2" fontId="21" fillId="0" borderId="10" xfId="0" applyNumberFormat="1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2" fontId="21" fillId="0" borderId="11" xfId="0" applyNumberFormat="1" applyFont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0" xfId="0" applyNumberFormat="1" applyFont="1" applyFill="1" applyBorder="1" applyAlignment="1" applyProtection="1">
      <alignment horizontal="center" vertical="center"/>
    </xf>
    <xf numFmtId="49" fontId="21" fillId="2" borderId="11" xfId="0" applyNumberFormat="1" applyFont="1" applyFill="1" applyBorder="1" applyAlignment="1" applyProtection="1">
      <alignment horizontal="center" vertical="center"/>
    </xf>
    <xf numFmtId="164" fontId="21" fillId="2" borderId="12" xfId="0" applyNumberFormat="1" applyFont="1" applyFill="1" applyBorder="1" applyAlignment="1" applyProtection="1">
      <alignment horizontal="center" vertical="center"/>
    </xf>
    <xf numFmtId="165" fontId="21" fillId="2" borderId="12" xfId="0" applyNumberFormat="1" applyFont="1" applyFill="1" applyBorder="1" applyAlignment="1" applyProtection="1">
      <alignment horizontal="center" vertical="center"/>
    </xf>
    <xf numFmtId="1" fontId="21" fillId="2" borderId="12" xfId="0" applyNumberFormat="1" applyFont="1" applyFill="1" applyBorder="1" applyAlignment="1" applyProtection="1">
      <alignment horizontal="center" vertical="center"/>
    </xf>
    <xf numFmtId="164" fontId="21" fillId="2" borderId="10" xfId="0" applyNumberFormat="1" applyFont="1" applyFill="1" applyBorder="1" applyAlignment="1" applyProtection="1">
      <alignment horizontal="center" vertical="center"/>
    </xf>
    <xf numFmtId="165" fontId="21" fillId="2" borderId="10" xfId="0" applyNumberFormat="1" applyFont="1" applyFill="1" applyBorder="1" applyAlignment="1" applyProtection="1">
      <alignment horizontal="center" vertical="center"/>
    </xf>
    <xf numFmtId="1" fontId="21" fillId="2" borderId="10" xfId="0" applyNumberFormat="1" applyFont="1" applyFill="1" applyBorder="1" applyAlignment="1" applyProtection="1">
      <alignment horizontal="center" vertical="center"/>
    </xf>
    <xf numFmtId="164" fontId="21" fillId="2" borderId="11" xfId="0" applyNumberFormat="1" applyFont="1" applyFill="1" applyBorder="1" applyAlignment="1" applyProtection="1">
      <alignment horizontal="center" vertical="center"/>
    </xf>
    <xf numFmtId="165" fontId="21" fillId="2" borderId="11" xfId="0" applyNumberFormat="1" applyFont="1" applyFill="1" applyBorder="1" applyAlignment="1" applyProtection="1">
      <alignment horizontal="center" vertical="center"/>
    </xf>
    <xf numFmtId="1" fontId="21" fillId="2" borderId="11" xfId="0" applyNumberFormat="1" applyFont="1" applyFill="1" applyBorder="1" applyAlignment="1" applyProtection="1">
      <alignment horizontal="center" vertical="center"/>
    </xf>
    <xf numFmtId="0" fontId="10" fillId="2" borderId="0" xfId="0" applyFont="1" applyFill="1"/>
    <xf numFmtId="0" fontId="12" fillId="2" borderId="0" xfId="0" applyFont="1" applyFill="1"/>
    <xf numFmtId="0" fontId="14" fillId="2" borderId="0" xfId="0" applyFont="1" applyFill="1"/>
    <xf numFmtId="49" fontId="3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13" fillId="2" borderId="0" xfId="0" applyFont="1" applyFill="1" applyBorder="1"/>
    <xf numFmtId="0" fontId="11" fillId="2" borderId="0" xfId="0" applyFont="1" applyFill="1" applyAlignment="1"/>
    <xf numFmtId="2" fontId="13" fillId="2" borderId="0" xfId="0" applyNumberFormat="1" applyFont="1" applyFill="1" applyProtection="1"/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0" fillId="2" borderId="0" xfId="0" applyNumberFormat="1" applyFont="1" applyFill="1" applyAlignment="1" applyProtection="1">
      <alignment horizontal="right"/>
    </xf>
    <xf numFmtId="2" fontId="21" fillId="2" borderId="36" xfId="0" applyNumberFormat="1" applyFont="1" applyFill="1" applyBorder="1" applyAlignment="1" applyProtection="1">
      <alignment horizontal="center" vertical="center"/>
    </xf>
    <xf numFmtId="2" fontId="21" fillId="2" borderId="37" xfId="0" applyNumberFormat="1" applyFont="1" applyFill="1" applyBorder="1" applyAlignment="1" applyProtection="1">
      <alignment horizontal="center"/>
    </xf>
    <xf numFmtId="2" fontId="13" fillId="2" borderId="0" xfId="0" applyNumberFormat="1" applyFont="1" applyFill="1" applyBorder="1" applyProtection="1"/>
    <xf numFmtId="2" fontId="13" fillId="2" borderId="3" xfId="0" applyNumberFormat="1" applyFont="1" applyFill="1" applyBorder="1" applyProtection="1"/>
    <xf numFmtId="1" fontId="21" fillId="2" borderId="35" xfId="0" applyNumberFormat="1" applyFont="1" applyFill="1" applyBorder="1" applyAlignment="1" applyProtection="1">
      <alignment horizontal="center" vertical="center"/>
    </xf>
    <xf numFmtId="1" fontId="21" fillId="2" borderId="32" xfId="0" applyNumberFormat="1" applyFont="1" applyFill="1" applyBorder="1" applyAlignment="1" applyProtection="1">
      <alignment horizontal="center" vertical="center"/>
    </xf>
    <xf numFmtId="1" fontId="21" fillId="2" borderId="30" xfId="0" applyNumberFormat="1" applyFont="1" applyFill="1" applyBorder="1" applyAlignment="1" applyProtection="1">
      <alignment horizontal="center" vertical="center"/>
    </xf>
    <xf numFmtId="14" fontId="21" fillId="2" borderId="0" xfId="0" applyNumberFormat="1" applyFont="1" applyFill="1" applyBorder="1" applyProtection="1"/>
    <xf numFmtId="0" fontId="13" fillId="3" borderId="24" xfId="0" applyFont="1" applyFill="1" applyBorder="1" applyAlignment="1" applyProtection="1"/>
    <xf numFmtId="0" fontId="13" fillId="3" borderId="25" xfId="0" applyFont="1" applyFill="1" applyBorder="1" applyAlignment="1" applyProtection="1"/>
    <xf numFmtId="0" fontId="13" fillId="2" borderId="0" xfId="0" applyFont="1" applyFill="1" applyBorder="1" applyAlignment="1" applyProtection="1"/>
    <xf numFmtId="0" fontId="10" fillId="2" borderId="0" xfId="0" applyFont="1" applyFill="1" applyAlignment="1" applyProtection="1"/>
    <xf numFmtId="0" fontId="0" fillId="2" borderId="0" xfId="0" applyFill="1" applyAlignment="1" applyProtection="1"/>
    <xf numFmtId="0" fontId="19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0" fontId="4" fillId="2" borderId="0" xfId="0" applyFont="1" applyFill="1" applyProtection="1"/>
    <xf numFmtId="0" fontId="10" fillId="0" borderId="0" xfId="0" applyFont="1" applyFill="1" applyAlignment="1" applyProtection="1">
      <alignment horizontal="right"/>
    </xf>
    <xf numFmtId="0" fontId="0" fillId="2" borderId="0" xfId="0" applyFill="1" applyProtection="1"/>
    <xf numFmtId="0" fontId="6" fillId="2" borderId="0" xfId="0" applyFont="1" applyFill="1" applyBorder="1" applyProtection="1"/>
    <xf numFmtId="0" fontId="4" fillId="2" borderId="0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49" fontId="7" fillId="2" borderId="0" xfId="0" applyNumberFormat="1" applyFont="1" applyFill="1" applyBorder="1" applyAlignment="1" applyProtection="1">
      <alignment horizontal="left"/>
    </xf>
    <xf numFmtId="49" fontId="0" fillId="2" borderId="0" xfId="0" applyNumberFormat="1" applyFill="1" applyBorder="1" applyAlignment="1" applyProtection="1">
      <alignment horizontal="left"/>
    </xf>
    <xf numFmtId="49" fontId="9" fillId="2" borderId="0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0" fillId="2" borderId="0" xfId="0" applyFill="1" applyBorder="1" applyProtection="1"/>
    <xf numFmtId="0" fontId="7" fillId="2" borderId="0" xfId="0" applyFont="1" applyFill="1" applyBorder="1" applyProtection="1"/>
    <xf numFmtId="49" fontId="15" fillId="2" borderId="27" xfId="0" applyNumberFormat="1" applyFont="1" applyFill="1" applyBorder="1" applyAlignment="1" applyProtection="1"/>
    <xf numFmtId="49" fontId="16" fillId="2" borderId="3" xfId="0" applyNumberFormat="1" applyFont="1" applyFill="1" applyBorder="1" applyAlignment="1" applyProtection="1"/>
    <xf numFmtId="0" fontId="16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/>
    </xf>
    <xf numFmtId="49" fontId="4" fillId="2" borderId="7" xfId="0" applyNumberFormat="1" applyFont="1" applyFill="1" applyBorder="1" applyAlignment="1" applyProtection="1">
      <alignment horizontal="left"/>
    </xf>
    <xf numFmtId="49" fontId="4" fillId="2" borderId="8" xfId="0" applyNumberFormat="1" applyFont="1" applyFill="1" applyBorder="1" applyAlignment="1" applyProtection="1">
      <alignment horizontal="left"/>
    </xf>
    <xf numFmtId="0" fontId="4" fillId="2" borderId="8" xfId="0" applyFont="1" applyFill="1" applyBorder="1" applyProtection="1"/>
    <xf numFmtId="0" fontId="4" fillId="2" borderId="9" xfId="0" applyFont="1" applyFill="1" applyBorder="1" applyProtection="1"/>
    <xf numFmtId="49" fontId="15" fillId="2" borderId="5" xfId="0" applyNumberFormat="1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center"/>
    </xf>
    <xf numFmtId="49" fontId="4" fillId="2" borderId="5" xfId="0" applyNumberFormat="1" applyFont="1" applyFill="1" applyBorder="1" applyAlignment="1" applyProtection="1">
      <alignment horizontal="left"/>
    </xf>
    <xf numFmtId="0" fontId="4" fillId="2" borderId="6" xfId="0" applyFont="1" applyFill="1" applyBorder="1" applyProtection="1"/>
    <xf numFmtId="49" fontId="2" fillId="2" borderId="5" xfId="0" applyNumberFormat="1" applyFont="1" applyFill="1" applyBorder="1" applyAlignment="1" applyProtection="1">
      <alignment horizontal="left"/>
    </xf>
    <xf numFmtId="49" fontId="4" fillId="2" borderId="0" xfId="0" applyNumberFormat="1" applyFont="1" applyFill="1" applyBorder="1" applyAlignment="1" applyProtection="1">
      <alignment horizontal="center" vertical="top"/>
    </xf>
    <xf numFmtId="49" fontId="8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Protection="1"/>
    <xf numFmtId="0" fontId="3" fillId="2" borderId="0" xfId="0" applyFont="1" applyFill="1" applyBorder="1" applyProtection="1"/>
    <xf numFmtId="49" fontId="2" fillId="2" borderId="6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0" fontId="2" fillId="3" borderId="27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18" fillId="3" borderId="44" xfId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</xf>
    <xf numFmtId="49" fontId="0" fillId="3" borderId="13" xfId="0" applyNumberFormat="1" applyFill="1" applyBorder="1" applyAlignment="1" applyProtection="1">
      <alignment horizontal="center"/>
      <protection locked="0"/>
    </xf>
    <xf numFmtId="49" fontId="15" fillId="3" borderId="13" xfId="0" applyNumberFormat="1" applyFont="1" applyFill="1" applyBorder="1" applyAlignment="1" applyProtection="1">
      <alignment horizontal="center"/>
      <protection locked="0"/>
    </xf>
    <xf numFmtId="49" fontId="2" fillId="3" borderId="13" xfId="0" applyNumberFormat="1" applyFont="1" applyFill="1" applyBorder="1" applyAlignment="1" applyProtection="1">
      <alignment horizontal="center"/>
      <protection locked="0"/>
    </xf>
    <xf numFmtId="165" fontId="2" fillId="3" borderId="13" xfId="0" applyNumberFormat="1" applyFont="1" applyFill="1" applyBorder="1" applyAlignment="1" applyProtection="1">
      <alignment horizontal="center"/>
      <protection locked="0"/>
    </xf>
    <xf numFmtId="49" fontId="0" fillId="3" borderId="44" xfId="0" applyNumberFormat="1" applyFill="1" applyBorder="1" applyAlignment="1" applyProtection="1">
      <alignment horizontal="center"/>
      <protection locked="0"/>
    </xf>
    <xf numFmtId="49" fontId="15" fillId="3" borderId="44" xfId="0" applyNumberFormat="1" applyFont="1" applyFill="1" applyBorder="1" applyAlignment="1" applyProtection="1">
      <alignment horizontal="center"/>
      <protection locked="0"/>
    </xf>
    <xf numFmtId="1" fontId="15" fillId="3" borderId="27" xfId="0" applyNumberFormat="1" applyFont="1" applyFill="1" applyBorder="1" applyAlignment="1" applyProtection="1">
      <alignment horizontal="center"/>
      <protection locked="0"/>
    </xf>
    <xf numFmtId="1" fontId="15" fillId="3" borderId="44" xfId="0" applyNumberFormat="1" applyFont="1" applyFill="1" applyBorder="1" applyAlignment="1" applyProtection="1">
      <alignment horizontal="center"/>
      <protection locked="0"/>
    </xf>
    <xf numFmtId="49" fontId="15" fillId="3" borderId="27" xfId="0" applyNumberFormat="1" applyFont="1" applyFill="1" applyBorder="1" applyAlignment="1" applyProtection="1">
      <alignment horizontal="center"/>
      <protection locked="0"/>
    </xf>
    <xf numFmtId="2" fontId="15" fillId="3" borderId="27" xfId="0" applyNumberFormat="1" applyFont="1" applyFill="1" applyBorder="1" applyAlignment="1" applyProtection="1">
      <alignment horizontal="center"/>
      <protection locked="0"/>
    </xf>
    <xf numFmtId="2" fontId="15" fillId="3" borderId="13" xfId="0" applyNumberFormat="1" applyFont="1" applyFill="1" applyBorder="1" applyAlignment="1" applyProtection="1">
      <alignment horizontal="center"/>
      <protection locked="0"/>
    </xf>
    <xf numFmtId="1" fontId="15" fillId="3" borderId="13" xfId="0" applyNumberFormat="1" applyFont="1" applyFill="1" applyBorder="1" applyAlignment="1" applyProtection="1">
      <alignment horizontal="center"/>
      <protection locked="0"/>
    </xf>
    <xf numFmtId="2" fontId="15" fillId="3" borderId="44" xfId="0" applyNumberFormat="1" applyFont="1" applyFill="1" applyBorder="1" applyAlignment="1" applyProtection="1">
      <alignment horizontal="center"/>
      <protection locked="0"/>
    </xf>
    <xf numFmtId="0" fontId="2" fillId="3" borderId="45" xfId="0" applyFont="1" applyFill="1" applyBorder="1" applyAlignment="1" applyProtection="1">
      <alignment horizontal="center"/>
      <protection locked="0"/>
    </xf>
    <xf numFmtId="0" fontId="2" fillId="3" borderId="46" xfId="0" applyFont="1" applyFill="1" applyBorder="1" applyAlignment="1" applyProtection="1">
      <alignment horizontal="center"/>
      <protection locked="0"/>
    </xf>
    <xf numFmtId="0" fontId="15" fillId="3" borderId="39" xfId="0" applyFon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15" fillId="3" borderId="13" xfId="0" applyNumberFormat="1" applyFont="1" applyFill="1" applyBorder="1" applyAlignment="1" applyProtection="1">
      <alignment horizontal="center"/>
      <protection locked="0"/>
    </xf>
    <xf numFmtId="1" fontId="0" fillId="3" borderId="27" xfId="0" applyNumberFormat="1" applyFill="1" applyBorder="1" applyAlignment="1" applyProtection="1">
      <alignment horizontal="center"/>
      <protection locked="0"/>
    </xf>
    <xf numFmtId="1" fontId="2" fillId="3" borderId="13" xfId="0" applyNumberFormat="1" applyFon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31" fillId="5" borderId="0" xfId="0" applyFont="1" applyFill="1"/>
    <xf numFmtId="0" fontId="32" fillId="5" borderId="0" xfId="0" applyFont="1" applyFill="1"/>
    <xf numFmtId="0" fontId="33" fillId="5" borderId="0" xfId="0" applyFont="1" applyFill="1"/>
    <xf numFmtId="0" fontId="34" fillId="5" borderId="0" xfId="0" applyFont="1" applyFill="1" applyProtection="1">
      <protection hidden="1"/>
    </xf>
    <xf numFmtId="49" fontId="34" fillId="5" borderId="0" xfId="0" applyNumberFormat="1" applyFont="1" applyFill="1" applyProtection="1">
      <protection hidden="1"/>
    </xf>
    <xf numFmtId="49" fontId="34" fillId="5" borderId="0" xfId="0" applyNumberFormat="1" applyFont="1" applyFill="1"/>
    <xf numFmtId="0" fontId="2" fillId="2" borderId="27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18" fillId="2" borderId="44" xfId="1" applyFont="1" applyFill="1" applyBorder="1" applyAlignment="1" applyProtection="1">
      <alignment horizontal="center"/>
    </xf>
    <xf numFmtId="0" fontId="2" fillId="2" borderId="45" xfId="0" applyFont="1" applyFill="1" applyBorder="1" applyAlignment="1" applyProtection="1">
      <alignment horizontal="center"/>
    </xf>
    <xf numFmtId="0" fontId="2" fillId="2" borderId="46" xfId="0" applyFont="1" applyFill="1" applyBorder="1" applyAlignment="1" applyProtection="1">
      <alignment horizontal="center"/>
    </xf>
    <xf numFmtId="0" fontId="15" fillId="2" borderId="39" xfId="0" applyFont="1" applyFill="1" applyBorder="1" applyAlignment="1" applyProtection="1">
      <alignment horizontal="center"/>
    </xf>
    <xf numFmtId="0" fontId="21" fillId="2" borderId="45" xfId="0" applyFont="1" applyFill="1" applyBorder="1" applyAlignment="1" applyProtection="1">
      <alignment horizontal="left" vertical="center"/>
    </xf>
    <xf numFmtId="0" fontId="21" fillId="2" borderId="13" xfId="0" applyFont="1" applyFill="1" applyBorder="1" applyAlignment="1" applyProtection="1">
      <alignment horizontal="left" vertical="center"/>
    </xf>
    <xf numFmtId="0" fontId="24" fillId="2" borderId="4" xfId="0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 wrapText="1"/>
    </xf>
    <xf numFmtId="49" fontId="21" fillId="2" borderId="10" xfId="0" applyNumberFormat="1" applyFont="1" applyFill="1" applyBorder="1" applyAlignment="1" applyProtection="1">
      <alignment horizontal="center" vertical="center" wrapText="1"/>
    </xf>
    <xf numFmtId="49" fontId="21" fillId="2" borderId="11" xfId="0" applyNumberFormat="1" applyFont="1" applyFill="1" applyBorder="1" applyAlignment="1" applyProtection="1">
      <alignment horizontal="center" vertical="center" wrapText="1"/>
    </xf>
    <xf numFmtId="3" fontId="21" fillId="4" borderId="50" xfId="0" applyNumberFormat="1" applyFont="1" applyFill="1" applyBorder="1" applyAlignment="1" applyProtection="1">
      <alignment horizontal="center" vertical="center"/>
      <protection locked="0"/>
    </xf>
    <xf numFmtId="3" fontId="21" fillId="4" borderId="47" xfId="0" applyNumberFormat="1" applyFont="1" applyFill="1" applyBorder="1" applyAlignment="1" applyProtection="1">
      <alignment horizontal="center" vertical="center"/>
      <protection locked="0"/>
    </xf>
    <xf numFmtId="164" fontId="21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4" borderId="12" xfId="0" applyNumberFormat="1" applyFont="1" applyFill="1" applyBorder="1" applyAlignment="1" applyProtection="1">
      <alignment horizontal="center" vertical="center"/>
      <protection locked="0"/>
    </xf>
    <xf numFmtId="2" fontId="21" fillId="2" borderId="27" xfId="0" applyNumberFormat="1" applyFont="1" applyFill="1" applyBorder="1" applyAlignment="1" applyProtection="1">
      <alignment horizontal="center" vertical="center"/>
    </xf>
    <xf numFmtId="164" fontId="21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4" borderId="10" xfId="0" applyNumberFormat="1" applyFont="1" applyFill="1" applyBorder="1" applyAlignment="1" applyProtection="1">
      <alignment horizontal="center" vertical="center"/>
      <protection locked="0"/>
    </xf>
    <xf numFmtId="2" fontId="21" fillId="2" borderId="13" xfId="0" applyNumberFormat="1" applyFont="1" applyFill="1" applyBorder="1" applyAlignment="1" applyProtection="1">
      <alignment horizontal="center" vertical="center"/>
    </xf>
    <xf numFmtId="164" fontId="21" fillId="4" borderId="11" xfId="0" applyNumberFormat="1" applyFont="1" applyFill="1" applyBorder="1" applyAlignment="1" applyProtection="1">
      <alignment horizontal="center" vertical="center"/>
      <protection locked="0"/>
    </xf>
    <xf numFmtId="3" fontId="21" fillId="4" borderId="11" xfId="0" applyNumberFormat="1" applyFont="1" applyFill="1" applyBorder="1" applyAlignment="1" applyProtection="1">
      <alignment horizontal="center" vertical="center"/>
      <protection locked="0"/>
    </xf>
    <xf numFmtId="2" fontId="21" fillId="2" borderId="44" xfId="0" applyNumberFormat="1" applyFont="1" applyFill="1" applyBorder="1" applyAlignment="1" applyProtection="1">
      <alignment horizontal="center" vertical="center"/>
    </xf>
    <xf numFmtId="0" fontId="21" fillId="2" borderId="21" xfId="0" applyFont="1" applyFill="1" applyBorder="1" applyProtection="1"/>
    <xf numFmtId="0" fontId="21" fillId="2" borderId="19" xfId="0" applyFont="1" applyFill="1" applyBorder="1" applyProtection="1"/>
    <xf numFmtId="0" fontId="35" fillId="2" borderId="0" xfId="0" applyFont="1" applyFill="1" applyProtection="1"/>
    <xf numFmtId="0" fontId="13" fillId="3" borderId="23" xfId="0" applyFont="1" applyFill="1" applyBorder="1" applyAlignment="1" applyProtection="1"/>
    <xf numFmtId="0" fontId="13" fillId="4" borderId="23" xfId="0" applyFont="1" applyFill="1" applyBorder="1" applyAlignment="1" applyProtection="1"/>
    <xf numFmtId="0" fontId="13" fillId="2" borderId="23" xfId="0" applyFont="1" applyFill="1" applyBorder="1" applyAlignment="1" applyProtection="1"/>
    <xf numFmtId="0" fontId="21" fillId="0" borderId="27" xfId="0" applyFont="1" applyFill="1" applyBorder="1" applyAlignment="1" applyProtection="1">
      <alignment horizont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 applyProtection="1">
      <alignment horizontal="center" vertical="center"/>
    </xf>
    <xf numFmtId="164" fontId="21" fillId="3" borderId="14" xfId="0" applyNumberFormat="1" applyFont="1" applyFill="1" applyBorder="1" applyAlignment="1" applyProtection="1">
      <alignment horizontal="center" vertical="center"/>
      <protection locked="0"/>
    </xf>
    <xf numFmtId="1" fontId="15" fillId="3" borderId="26" xfId="0" applyNumberFormat="1" applyFont="1" applyFill="1" applyBorder="1" applyAlignment="1" applyProtection="1">
      <alignment horizontal="center"/>
      <protection locked="0"/>
    </xf>
    <xf numFmtId="2" fontId="21" fillId="2" borderId="10" xfId="0" applyNumberFormat="1" applyFont="1" applyFill="1" applyBorder="1" applyAlignment="1" applyProtection="1">
      <alignment horizontal="center" vertical="center"/>
    </xf>
    <xf numFmtId="2" fontId="21" fillId="2" borderId="11" xfId="0" applyNumberFormat="1" applyFont="1" applyFill="1" applyBorder="1" applyAlignment="1" applyProtection="1">
      <alignment horizontal="center" vertical="center"/>
    </xf>
    <xf numFmtId="2" fontId="21" fillId="2" borderId="12" xfId="0" applyNumberFormat="1" applyFont="1" applyFill="1" applyBorder="1" applyAlignment="1" applyProtection="1">
      <alignment horizontal="center" vertical="center"/>
    </xf>
    <xf numFmtId="0" fontId="29" fillId="2" borderId="0" xfId="2" applyFont="1" applyFill="1"/>
    <xf numFmtId="0" fontId="36" fillId="2" borderId="0" xfId="2" applyFont="1" applyFill="1"/>
    <xf numFmtId="0" fontId="16" fillId="2" borderId="0" xfId="2" applyFont="1" applyFill="1"/>
    <xf numFmtId="0" fontId="30" fillId="2" borderId="0" xfId="2" applyFont="1" applyFill="1"/>
    <xf numFmtId="0" fontId="37" fillId="2" borderId="0" xfId="2" applyFont="1" applyFill="1"/>
    <xf numFmtId="0" fontId="37" fillId="2" borderId="0" xfId="2" applyFont="1" applyFill="1" applyAlignment="1">
      <alignment horizontal="left" indent="1"/>
    </xf>
    <xf numFmtId="1" fontId="37" fillId="2" borderId="0" xfId="2" applyNumberFormat="1" applyFont="1" applyFill="1"/>
    <xf numFmtId="0" fontId="0" fillId="6" borderId="0" xfId="0" applyFill="1"/>
    <xf numFmtId="0" fontId="0" fillId="6" borderId="0" xfId="0" applyFill="1" applyProtection="1"/>
    <xf numFmtId="0" fontId="0" fillId="6" borderId="0" xfId="0" applyFill="1" applyAlignment="1" applyProtection="1">
      <alignment horizontal="center"/>
    </xf>
    <xf numFmtId="166" fontId="15" fillId="6" borderId="0" xfId="0" applyNumberFormat="1" applyFont="1" applyFill="1" applyBorder="1" applyAlignment="1" applyProtection="1">
      <alignment horizontal="center"/>
      <protection locked="0"/>
    </xf>
    <xf numFmtId="49" fontId="2" fillId="3" borderId="44" xfId="0" applyNumberFormat="1" applyFont="1" applyFill="1" applyBorder="1" applyAlignment="1" applyProtection="1">
      <alignment horizontal="center"/>
      <protection locked="0"/>
    </xf>
    <xf numFmtId="49" fontId="2" fillId="3" borderId="27" xfId="0" applyNumberFormat="1" applyFont="1" applyFill="1" applyBorder="1" applyAlignment="1" applyProtection="1">
      <alignment horizontal="center"/>
      <protection locked="0"/>
    </xf>
    <xf numFmtId="1" fontId="2" fillId="3" borderId="26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Protection="1"/>
    <xf numFmtId="49" fontId="40" fillId="2" borderId="0" xfId="0" applyNumberFormat="1" applyFont="1" applyFill="1" applyBorder="1" applyAlignment="1">
      <alignment horizontal="center"/>
    </xf>
    <xf numFmtId="49" fontId="40" fillId="2" borderId="0" xfId="0" applyNumberFormat="1" applyFont="1" applyFill="1" applyBorder="1" applyAlignment="1" applyProtection="1">
      <alignment horizontal="center"/>
      <protection locked="0"/>
    </xf>
    <xf numFmtId="0" fontId="40" fillId="2" borderId="0" xfId="0" applyFont="1" applyFill="1" applyBorder="1"/>
    <xf numFmtId="49" fontId="15" fillId="2" borderId="27" xfId="0" applyNumberFormat="1" applyFont="1" applyFill="1" applyBorder="1" applyAlignment="1" applyProtection="1">
      <alignment horizontal="center"/>
    </xf>
    <xf numFmtId="0" fontId="21" fillId="2" borderId="18" xfId="0" applyFont="1" applyFill="1" applyBorder="1" applyAlignment="1" applyProtection="1">
      <alignment horizontal="center" vertical="center"/>
    </xf>
    <xf numFmtId="49" fontId="15" fillId="3" borderId="26" xfId="0" applyNumberFormat="1" applyFont="1" applyFill="1" applyBorder="1" applyAlignment="1" applyProtection="1">
      <alignment horizontal="center"/>
      <protection locked="0"/>
    </xf>
    <xf numFmtId="49" fontId="2" fillId="3" borderId="26" xfId="0" applyNumberFormat="1" applyFont="1" applyFill="1" applyBorder="1" applyAlignment="1" applyProtection="1">
      <alignment horizontal="center"/>
      <protection locked="0"/>
    </xf>
    <xf numFmtId="49" fontId="21" fillId="2" borderId="55" xfId="0" applyNumberFormat="1" applyFont="1" applyFill="1" applyBorder="1" applyAlignment="1" applyProtection="1">
      <alignment horizontal="center" vertical="center"/>
    </xf>
    <xf numFmtId="49" fontId="21" fillId="2" borderId="2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2" fontId="21" fillId="2" borderId="34" xfId="0" applyNumberFormat="1" applyFont="1" applyFill="1" applyBorder="1" applyAlignment="1" applyProtection="1">
      <alignment horizontal="center" vertical="center"/>
    </xf>
    <xf numFmtId="2" fontId="21" fillId="2" borderId="25" xfId="0" applyNumberFormat="1" applyFont="1" applyFill="1" applyBorder="1" applyAlignment="1" applyProtection="1">
      <alignment horizontal="center" vertical="center"/>
    </xf>
    <xf numFmtId="2" fontId="21" fillId="2" borderId="40" xfId="0" applyNumberFormat="1" applyFont="1" applyFill="1" applyBorder="1" applyAlignment="1" applyProtection="1">
      <alignment horizontal="center" vertical="center"/>
    </xf>
    <xf numFmtId="0" fontId="21" fillId="2" borderId="56" xfId="0" applyFont="1" applyFill="1" applyBorder="1" applyAlignment="1" applyProtection="1">
      <alignment horizontal="center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49" fontId="0" fillId="3" borderId="8" xfId="0" applyNumberFormat="1" applyFill="1" applyBorder="1" applyAlignment="1" applyProtection="1">
      <alignment horizontal="left" vertical="top"/>
      <protection locked="0"/>
    </xf>
    <xf numFmtId="49" fontId="0" fillId="3" borderId="9" xfId="0" applyNumberFormat="1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49" fontId="0" fillId="3" borderId="0" xfId="0" applyNumberFormat="1" applyFill="1" applyBorder="1" applyAlignment="1" applyProtection="1">
      <alignment horizontal="left" vertical="top"/>
      <protection locked="0"/>
    </xf>
    <xf numFmtId="49" fontId="0" fillId="3" borderId="6" xfId="0" applyNumberFormat="1" applyFill="1" applyBorder="1" applyAlignment="1" applyProtection="1">
      <alignment horizontal="left" vertical="top"/>
      <protection locked="0"/>
    </xf>
    <xf numFmtId="49" fontId="0" fillId="3" borderId="2" xfId="0" applyNumberFormat="1" applyFill="1" applyBorder="1" applyAlignment="1" applyProtection="1">
      <alignment horizontal="left" vertical="top"/>
      <protection locked="0"/>
    </xf>
    <xf numFmtId="49" fontId="0" fillId="3" borderId="3" xfId="0" applyNumberFormat="1" applyFill="1" applyBorder="1" applyAlignment="1" applyProtection="1">
      <alignment horizontal="left" vertical="top"/>
      <protection locked="0"/>
    </xf>
    <xf numFmtId="49" fontId="0" fillId="3" borderId="4" xfId="0" applyNumberFormat="1" applyFill="1" applyBorder="1" applyAlignment="1" applyProtection="1">
      <alignment horizontal="left" vertical="top"/>
      <protection locked="0"/>
    </xf>
    <xf numFmtId="0" fontId="15" fillId="2" borderId="30" xfId="0" applyFont="1" applyFill="1" applyBorder="1" applyAlignment="1" applyProtection="1">
      <alignment horizontal="left"/>
    </xf>
    <xf numFmtId="0" fontId="15" fillId="2" borderId="11" xfId="0" applyFont="1" applyFill="1" applyBorder="1" applyAlignment="1" applyProtection="1">
      <alignment horizontal="left"/>
    </xf>
    <xf numFmtId="0" fontId="15" fillId="2" borderId="35" xfId="0" applyFont="1" applyFill="1" applyBorder="1" applyAlignment="1" applyProtection="1">
      <alignment horizontal="left"/>
    </xf>
    <xf numFmtId="0" fontId="15" fillId="2" borderId="12" xfId="0" applyFont="1" applyFill="1" applyBorder="1" applyAlignment="1" applyProtection="1">
      <alignment horizontal="left"/>
    </xf>
    <xf numFmtId="49" fontId="15" fillId="2" borderId="32" xfId="0" applyNumberFormat="1" applyFont="1" applyFill="1" applyBorder="1" applyAlignment="1" applyProtection="1">
      <alignment horizontal="left"/>
    </xf>
    <xf numFmtId="49" fontId="15" fillId="2" borderId="10" xfId="0" applyNumberFormat="1" applyFont="1" applyFill="1" applyBorder="1" applyAlignment="1" applyProtection="1">
      <alignment horizontal="left"/>
    </xf>
    <xf numFmtId="0" fontId="15" fillId="2" borderId="32" xfId="0" applyFont="1" applyFill="1" applyBorder="1" applyAlignment="1" applyProtection="1">
      <alignment horizontal="left"/>
    </xf>
    <xf numFmtId="0" fontId="15" fillId="2" borderId="10" xfId="0" applyFont="1" applyFill="1" applyBorder="1" applyAlignment="1" applyProtection="1">
      <alignment horizontal="left"/>
    </xf>
    <xf numFmtId="49" fontId="2" fillId="3" borderId="5" xfId="0" applyNumberFormat="1" applyFont="1" applyFill="1" applyBorder="1" applyAlignment="1" applyProtection="1">
      <alignment horizontal="left" vertical="top"/>
      <protection locked="0"/>
    </xf>
    <xf numFmtId="49" fontId="2" fillId="3" borderId="0" xfId="0" applyNumberFormat="1" applyFont="1" applyFill="1" applyBorder="1" applyAlignment="1" applyProtection="1">
      <alignment horizontal="left" vertical="top"/>
      <protection locked="0"/>
    </xf>
    <xf numFmtId="49" fontId="2" fillId="3" borderId="6" xfId="0" applyNumberFormat="1" applyFont="1" applyFill="1" applyBorder="1" applyAlignment="1" applyProtection="1">
      <alignment horizontal="left" vertical="top"/>
      <protection locked="0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49" fontId="2" fillId="3" borderId="3" xfId="0" applyNumberFormat="1" applyFont="1" applyFill="1" applyBorder="1" applyAlignment="1" applyProtection="1">
      <alignment horizontal="left" vertical="top"/>
      <protection locked="0"/>
    </xf>
    <xf numFmtId="49" fontId="2" fillId="3" borderId="4" xfId="0" applyNumberFormat="1" applyFont="1" applyFill="1" applyBorder="1" applyAlignment="1" applyProtection="1">
      <alignment horizontal="left" vertical="top"/>
      <protection locked="0"/>
    </xf>
    <xf numFmtId="49" fontId="15" fillId="0" borderId="51" xfId="0" applyNumberFormat="1" applyFont="1" applyBorder="1" applyAlignment="1" applyProtection="1">
      <alignment horizontal="left"/>
    </xf>
    <xf numFmtId="49" fontId="15" fillId="0" borderId="52" xfId="0" applyNumberFormat="1" applyFont="1" applyBorder="1" applyAlignment="1" applyProtection="1">
      <alignment horizontal="left"/>
    </xf>
    <xf numFmtId="49" fontId="15" fillId="0" borderId="53" xfId="0" applyNumberFormat="1" applyFont="1" applyBorder="1" applyAlignment="1" applyProtection="1">
      <alignment horizontal="left"/>
    </xf>
    <xf numFmtId="0" fontId="16" fillId="0" borderId="7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6" fillId="0" borderId="2" xfId="0" applyFont="1" applyBorder="1" applyAlignment="1" applyProtection="1">
      <alignment horizontal="left" wrapText="1"/>
    </xf>
    <xf numFmtId="0" fontId="16" fillId="0" borderId="3" xfId="0" applyFont="1" applyBorder="1" applyAlignment="1" applyProtection="1">
      <alignment horizontal="left" wrapText="1"/>
    </xf>
    <xf numFmtId="49" fontId="15" fillId="0" borderId="31" xfId="0" applyNumberFormat="1" applyFont="1" applyBorder="1" applyAlignment="1" applyProtection="1">
      <alignment horizontal="left"/>
    </xf>
    <xf numFmtId="49" fontId="15" fillId="0" borderId="38" xfId="0" applyNumberFormat="1" applyFont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left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5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49" fontId="2" fillId="0" borderId="31" xfId="0" applyNumberFormat="1" applyFont="1" applyBorder="1" applyAlignment="1" applyProtection="1">
      <alignment horizontal="left"/>
    </xf>
    <xf numFmtId="0" fontId="16" fillId="2" borderId="35" xfId="0" applyFont="1" applyFill="1" applyBorder="1" applyAlignment="1" applyProtection="1">
      <alignment horizontal="left"/>
    </xf>
    <xf numFmtId="0" fontId="16" fillId="2" borderId="12" xfId="0" applyFont="1" applyFill="1" applyBorder="1" applyAlignment="1" applyProtection="1">
      <alignment horizontal="left"/>
    </xf>
    <xf numFmtId="0" fontId="15" fillId="2" borderId="32" xfId="0" applyFont="1" applyFill="1" applyBorder="1" applyAlignment="1" applyProtection="1">
      <alignment horizontal="left" indent="1"/>
    </xf>
    <xf numFmtId="0" fontId="15" fillId="2" borderId="10" xfId="0" applyFont="1" applyFill="1" applyBorder="1" applyAlignment="1" applyProtection="1">
      <alignment horizontal="left" indent="1"/>
    </xf>
    <xf numFmtId="49" fontId="15" fillId="6" borderId="0" xfId="0" applyNumberFormat="1" applyFont="1" applyFill="1" applyBorder="1" applyAlignment="1" applyProtection="1">
      <alignment horizontal="left"/>
    </xf>
    <xf numFmtId="49" fontId="15" fillId="0" borderId="28" xfId="0" applyNumberFormat="1" applyFont="1" applyBorder="1" applyAlignment="1" applyProtection="1">
      <alignment horizontal="left"/>
    </xf>
    <xf numFmtId="49" fontId="15" fillId="0" borderId="43" xfId="0" applyNumberFormat="1" applyFont="1" applyBorder="1" applyAlignment="1" applyProtection="1">
      <alignment horizontal="left"/>
    </xf>
    <xf numFmtId="49" fontId="15" fillId="0" borderId="34" xfId="0" applyNumberFormat="1" applyFont="1" applyBorder="1" applyAlignment="1" applyProtection="1">
      <alignment horizontal="left"/>
    </xf>
    <xf numFmtId="0" fontId="15" fillId="2" borderId="33" xfId="0" applyFont="1" applyFill="1" applyBorder="1" applyAlignment="1" applyProtection="1">
      <alignment horizontal="left"/>
    </xf>
    <xf numFmtId="0" fontId="15" fillId="2" borderId="25" xfId="0" applyFont="1" applyFill="1" applyBorder="1" applyAlignment="1" applyProtection="1">
      <alignment horizontal="left"/>
    </xf>
    <xf numFmtId="49" fontId="15" fillId="2" borderId="32" xfId="0" applyNumberFormat="1" applyFont="1" applyFill="1" applyBorder="1" applyAlignment="1" applyProtection="1">
      <alignment horizontal="left" indent="1"/>
    </xf>
    <xf numFmtId="49" fontId="15" fillId="2" borderId="10" xfId="0" applyNumberFormat="1" applyFont="1" applyFill="1" applyBorder="1" applyAlignment="1" applyProtection="1">
      <alignment horizontal="left" indent="1"/>
    </xf>
    <xf numFmtId="49" fontId="15" fillId="0" borderId="30" xfId="0" applyNumberFormat="1" applyFont="1" applyBorder="1" applyAlignment="1" applyProtection="1">
      <alignment horizontal="left"/>
    </xf>
    <xf numFmtId="49" fontId="15" fillId="0" borderId="11" xfId="0" applyNumberFormat="1" applyFont="1" applyBorder="1" applyAlignment="1" applyProtection="1">
      <alignment horizontal="left"/>
    </xf>
    <xf numFmtId="49" fontId="15" fillId="0" borderId="41" xfId="0" applyNumberFormat="1" applyFont="1" applyBorder="1" applyAlignment="1" applyProtection="1">
      <alignment horizontal="left"/>
    </xf>
    <xf numFmtId="49" fontId="15" fillId="0" borderId="42" xfId="0" applyNumberFormat="1" applyFont="1" applyBorder="1" applyAlignment="1" applyProtection="1">
      <alignment horizontal="left"/>
    </xf>
    <xf numFmtId="49" fontId="16" fillId="2" borderId="3" xfId="0" applyNumberFormat="1" applyFont="1" applyFill="1" applyBorder="1" applyAlignment="1" applyProtection="1">
      <alignment horizontal="left"/>
    </xf>
    <xf numFmtId="49" fontId="2" fillId="0" borderId="28" xfId="0" applyNumberFormat="1" applyFont="1" applyBorder="1" applyAlignment="1" applyProtection="1">
      <alignment horizontal="left"/>
    </xf>
    <xf numFmtId="49" fontId="15" fillId="2" borderId="25" xfId="0" applyNumberFormat="1" applyFont="1" applyFill="1" applyBorder="1" applyAlignment="1" applyProtection="1">
      <alignment horizontal="left"/>
    </xf>
    <xf numFmtId="49" fontId="15" fillId="0" borderId="32" xfId="0" applyNumberFormat="1" applyFont="1" applyBorder="1" applyAlignment="1" applyProtection="1">
      <alignment horizontal="left"/>
    </xf>
    <xf numFmtId="49" fontId="15" fillId="0" borderId="10" xfId="0" applyNumberFormat="1" applyFont="1" applyBorder="1" applyAlignment="1" applyProtection="1">
      <alignment horizontal="left"/>
    </xf>
    <xf numFmtId="49" fontId="15" fillId="2" borderId="33" xfId="0" applyNumberFormat="1" applyFont="1" applyFill="1" applyBorder="1" applyAlignment="1" applyProtection="1">
      <alignment horizontal="left"/>
    </xf>
    <xf numFmtId="49" fontId="16" fillId="0" borderId="32" xfId="0" applyNumberFormat="1" applyFont="1" applyBorder="1" applyAlignment="1" applyProtection="1">
      <alignment horizontal="left"/>
    </xf>
    <xf numFmtId="49" fontId="16" fillId="0" borderId="10" xfId="0" applyNumberFormat="1" applyFont="1" applyBorder="1" applyAlignment="1" applyProtection="1">
      <alignment horizontal="left"/>
    </xf>
    <xf numFmtId="49" fontId="15" fillId="0" borderId="35" xfId="0" applyNumberFormat="1" applyFont="1" applyBorder="1" applyAlignment="1" applyProtection="1">
      <alignment horizontal="left"/>
    </xf>
    <xf numFmtId="49" fontId="15" fillId="0" borderId="12" xfId="0" applyNumberFormat="1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49" fontId="15" fillId="2" borderId="35" xfId="0" applyNumberFormat="1" applyFont="1" applyFill="1" applyBorder="1" applyAlignment="1" applyProtection="1">
      <alignment horizontal="left"/>
    </xf>
    <xf numFmtId="49" fontId="15" fillId="2" borderId="12" xfId="0" applyNumberFormat="1" applyFont="1" applyFill="1" applyBorder="1" applyAlignment="1" applyProtection="1">
      <alignment horizontal="left"/>
    </xf>
    <xf numFmtId="49" fontId="16" fillId="0" borderId="0" xfId="0" applyNumberFormat="1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49" fontId="16" fillId="2" borderId="0" xfId="0" applyNumberFormat="1" applyFont="1" applyFill="1" applyBorder="1" applyAlignment="1" applyProtection="1">
      <alignment horizontal="left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49" fontId="2" fillId="0" borderId="51" xfId="0" applyNumberFormat="1" applyFont="1" applyBorder="1" applyAlignment="1" applyProtection="1">
      <alignment horizontal="left"/>
    </xf>
    <xf numFmtId="0" fontId="2" fillId="2" borderId="32" xfId="0" applyFont="1" applyFill="1" applyBorder="1" applyAlignment="1" applyProtection="1">
      <alignment horizontal="left"/>
    </xf>
    <xf numFmtId="0" fontId="23" fillId="0" borderId="28" xfId="0" applyFont="1" applyBorder="1" applyAlignment="1" applyProtection="1">
      <alignment horizontal="left"/>
    </xf>
    <xf numFmtId="0" fontId="23" fillId="0" borderId="34" xfId="0" applyFont="1" applyBorder="1" applyAlignment="1" applyProtection="1">
      <alignment horizontal="left"/>
    </xf>
    <xf numFmtId="0" fontId="21" fillId="2" borderId="12" xfId="0" applyFont="1" applyFill="1" applyBorder="1" applyAlignment="1" applyProtection="1">
      <alignment horizontal="left"/>
    </xf>
    <xf numFmtId="0" fontId="21" fillId="2" borderId="27" xfId="0" applyFont="1" applyFill="1" applyBorder="1" applyAlignment="1" applyProtection="1">
      <alignment horizontal="left"/>
    </xf>
    <xf numFmtId="0" fontId="21" fillId="0" borderId="35" xfId="0" applyFont="1" applyBorder="1" applyAlignment="1" applyProtection="1">
      <alignment horizontal="left" vertical="center"/>
    </xf>
    <xf numFmtId="0" fontId="21" fillId="0" borderId="12" xfId="0" applyFont="1" applyBorder="1" applyAlignment="1" applyProtection="1">
      <alignment horizontal="left" vertical="center"/>
    </xf>
    <xf numFmtId="0" fontId="21" fillId="0" borderId="32" xfId="0" applyFont="1" applyBorder="1" applyAlignment="1" applyProtection="1">
      <alignment horizontal="left" vertical="center"/>
    </xf>
    <xf numFmtId="0" fontId="21" fillId="0" borderId="10" xfId="0" applyFont="1" applyBorder="1" applyAlignment="1" applyProtection="1">
      <alignment horizontal="left" vertical="center"/>
    </xf>
    <xf numFmtId="0" fontId="21" fillId="3" borderId="48" xfId="0" applyFont="1" applyFill="1" applyBorder="1" applyAlignment="1" applyProtection="1">
      <alignment horizontal="left" vertical="center"/>
      <protection locked="0"/>
    </xf>
    <xf numFmtId="0" fontId="21" fillId="3" borderId="1" xfId="0" applyFont="1" applyFill="1" applyBorder="1" applyAlignment="1" applyProtection="1">
      <alignment horizontal="left" vertical="center"/>
      <protection locked="0"/>
    </xf>
    <xf numFmtId="0" fontId="21" fillId="3" borderId="49" xfId="0" applyFont="1" applyFill="1" applyBorder="1" applyAlignment="1" applyProtection="1">
      <alignment horizontal="left" vertical="center"/>
      <protection locked="0"/>
    </xf>
    <xf numFmtId="0" fontId="21" fillId="0" borderId="28" xfId="0" applyFont="1" applyBorder="1" applyAlignment="1" applyProtection="1">
      <alignment horizontal="left" vertical="center"/>
    </xf>
    <xf numFmtId="0" fontId="21" fillId="0" borderId="34" xfId="0" applyFont="1" applyBorder="1" applyAlignment="1" applyProtection="1">
      <alignment horizontal="left" vertical="center"/>
    </xf>
    <xf numFmtId="49" fontId="13" fillId="3" borderId="7" xfId="0" applyNumberFormat="1" applyFont="1" applyFill="1" applyBorder="1" applyAlignment="1" applyProtection="1">
      <alignment horizontal="left" vertical="top" wrapText="1"/>
      <protection locked="0"/>
    </xf>
    <xf numFmtId="49" fontId="13" fillId="3" borderId="8" xfId="0" applyNumberFormat="1" applyFont="1" applyFill="1" applyBorder="1" applyAlignment="1" applyProtection="1">
      <alignment horizontal="left" vertical="top" wrapText="1"/>
      <protection locked="0"/>
    </xf>
    <xf numFmtId="49" fontId="13" fillId="3" borderId="9" xfId="0" applyNumberFormat="1" applyFont="1" applyFill="1" applyBorder="1" applyAlignment="1" applyProtection="1">
      <alignment horizontal="left" vertical="top" wrapText="1"/>
      <protection locked="0"/>
    </xf>
    <xf numFmtId="49" fontId="13" fillId="3" borderId="5" xfId="0" applyNumberFormat="1" applyFont="1" applyFill="1" applyBorder="1" applyAlignment="1" applyProtection="1">
      <alignment horizontal="left" vertical="top" wrapText="1"/>
      <protection locked="0"/>
    </xf>
    <xf numFmtId="49" fontId="13" fillId="3" borderId="0" xfId="0" applyNumberFormat="1" applyFont="1" applyFill="1" applyBorder="1" applyAlignment="1" applyProtection="1">
      <alignment horizontal="left" vertical="top" wrapText="1"/>
      <protection locked="0"/>
    </xf>
    <xf numFmtId="49" fontId="13" fillId="3" borderId="6" xfId="0" applyNumberFormat="1" applyFont="1" applyFill="1" applyBorder="1" applyAlignment="1" applyProtection="1">
      <alignment horizontal="left" vertical="top" wrapText="1"/>
      <protection locked="0"/>
    </xf>
    <xf numFmtId="49" fontId="13" fillId="3" borderId="2" xfId="0" applyNumberFormat="1" applyFont="1" applyFill="1" applyBorder="1" applyAlignment="1" applyProtection="1">
      <alignment horizontal="left" vertical="top" wrapText="1"/>
      <protection locked="0"/>
    </xf>
    <xf numFmtId="49" fontId="13" fillId="3" borderId="3" xfId="0" applyNumberFormat="1" applyFont="1" applyFill="1" applyBorder="1" applyAlignment="1" applyProtection="1">
      <alignment horizontal="left" vertical="top" wrapText="1"/>
      <protection locked="0"/>
    </xf>
    <xf numFmtId="49" fontId="13" fillId="3" borderId="4" xfId="0" applyNumberFormat="1" applyFont="1" applyFill="1" applyBorder="1" applyAlignment="1" applyProtection="1">
      <alignment horizontal="left" vertical="top" wrapText="1"/>
      <protection locked="0"/>
    </xf>
    <xf numFmtId="1" fontId="21" fillId="2" borderId="23" xfId="0" applyNumberFormat="1" applyFont="1" applyFill="1" applyBorder="1" applyAlignment="1" applyProtection="1">
      <alignment horizontal="left" vertical="center"/>
    </xf>
    <xf numFmtId="1" fontId="21" fillId="2" borderId="24" xfId="0" applyNumberFormat="1" applyFont="1" applyFill="1" applyBorder="1" applyAlignment="1" applyProtection="1">
      <alignment horizontal="left" vertical="center"/>
    </xf>
    <xf numFmtId="1" fontId="21" fillId="2" borderId="46" xfId="0" applyNumberFormat="1" applyFont="1" applyFill="1" applyBorder="1" applyAlignment="1" applyProtection="1">
      <alignment horizontal="left" vertical="center"/>
    </xf>
    <xf numFmtId="0" fontId="21" fillId="0" borderId="33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21" fillId="2" borderId="18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horizontal="center" vertical="center"/>
    </xf>
    <xf numFmtId="0" fontId="24" fillId="0" borderId="30" xfId="0" applyFont="1" applyBorder="1" applyAlignment="1" applyProtection="1">
      <alignment horizontal="left" vertical="center"/>
    </xf>
    <xf numFmtId="0" fontId="24" fillId="0" borderId="11" xfId="0" applyFont="1" applyBorder="1" applyAlignment="1" applyProtection="1">
      <alignment horizontal="left" vertical="center"/>
    </xf>
    <xf numFmtId="14" fontId="21" fillId="0" borderId="38" xfId="0" applyNumberFormat="1" applyFont="1" applyFill="1" applyBorder="1" applyAlignment="1" applyProtection="1">
      <alignment horizontal="center" vertical="center"/>
    </xf>
    <xf numFmtId="14" fontId="21" fillId="0" borderId="39" xfId="0" applyNumberFormat="1" applyFont="1" applyFill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21" fillId="0" borderId="30" xfId="0" applyFont="1" applyBorder="1" applyAlignment="1" applyProtection="1">
      <alignment horizontal="left" vertical="center"/>
    </xf>
    <xf numFmtId="0" fontId="21" fillId="0" borderId="11" xfId="0" applyFont="1" applyBorder="1" applyAlignment="1" applyProtection="1">
      <alignment horizontal="left" vertical="center"/>
    </xf>
  </cellXfs>
  <cellStyles count="3"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5" tint="0.79998168889431442"/>
  </sheetPr>
  <dimension ref="A1:B15"/>
  <sheetViews>
    <sheetView showZeros="0" zoomScaleNormal="100" workbookViewId="0">
      <selection activeCell="C30" sqref="C30"/>
    </sheetView>
  </sheetViews>
  <sheetFormatPr defaultRowHeight="14.25" x14ac:dyDescent="0.2"/>
  <cols>
    <col min="1" max="16384" width="9.140625" style="233"/>
  </cols>
  <sheetData>
    <row r="1" spans="1:2" ht="20.25" x14ac:dyDescent="0.3">
      <c r="A1" s="232" t="s">
        <v>129</v>
      </c>
    </row>
    <row r="3" spans="1:2" x14ac:dyDescent="0.2">
      <c r="A3" s="234" t="s">
        <v>131</v>
      </c>
    </row>
    <row r="4" spans="1:2" s="236" customFormat="1" ht="12.75" x14ac:dyDescent="0.2">
      <c r="A4" s="235" t="s">
        <v>137</v>
      </c>
    </row>
    <row r="5" spans="1:2" s="236" customFormat="1" ht="12.75" x14ac:dyDescent="0.2">
      <c r="A5" s="236" t="s">
        <v>130</v>
      </c>
    </row>
    <row r="6" spans="1:2" s="236" customFormat="1" ht="12.75" x14ac:dyDescent="0.2">
      <c r="A6" s="236" t="s">
        <v>138</v>
      </c>
    </row>
    <row r="7" spans="1:2" s="236" customFormat="1" ht="12.75" x14ac:dyDescent="0.2">
      <c r="A7" s="237" t="s">
        <v>172</v>
      </c>
    </row>
    <row r="8" spans="1:2" s="236" customFormat="1" ht="12.75" x14ac:dyDescent="0.2"/>
    <row r="9" spans="1:2" s="236" customFormat="1" ht="12.75" x14ac:dyDescent="0.2">
      <c r="A9" s="236" t="s">
        <v>173</v>
      </c>
    </row>
    <row r="10" spans="1:2" s="236" customFormat="1" ht="12.75" x14ac:dyDescent="0.2">
      <c r="A10" s="236" t="s">
        <v>134</v>
      </c>
    </row>
    <row r="11" spans="1:2" s="236" customFormat="1" ht="12.75" x14ac:dyDescent="0.2">
      <c r="A11" s="236" t="s">
        <v>135</v>
      </c>
    </row>
    <row r="12" spans="1:2" s="236" customFormat="1" ht="12.75" x14ac:dyDescent="0.2">
      <c r="B12" s="238"/>
    </row>
    <row r="13" spans="1:2" s="236" customFormat="1" ht="12.75" x14ac:dyDescent="0.2">
      <c r="A13" s="234" t="s">
        <v>136</v>
      </c>
      <c r="B13" s="238"/>
    </row>
    <row r="14" spans="1:2" s="236" customFormat="1" ht="12.75" x14ac:dyDescent="0.2">
      <c r="A14" s="236" t="s">
        <v>132</v>
      </c>
      <c r="B14" s="238"/>
    </row>
    <row r="15" spans="1:2" s="236" customFormat="1" ht="12.75" x14ac:dyDescent="0.2">
      <c r="A15" s="236" t="s">
        <v>133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2" width="9.140625" style="3"/>
    <col min="13" max="13" width="0" style="3" hidden="1" customWidth="1"/>
    <col min="14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A6:B6"/>
    <mergeCell ref="E6:G6"/>
    <mergeCell ref="E7:G7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2" width="9.140625" style="3"/>
    <col min="13" max="13" width="0" style="3" hidden="1" customWidth="1"/>
    <col min="14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18" width="9.140625" style="3"/>
    <col min="19" max="19" width="0" style="3" hidden="1" customWidth="1"/>
    <col min="20" max="22" width="9.140625" style="3"/>
    <col min="23" max="23" width="0" style="3" hidden="1" customWidth="1"/>
    <col min="24" max="36" width="9.140625" style="3"/>
    <col min="41" max="41" width="0" hidden="1" customWidth="1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2" width="9.140625" style="3"/>
    <col min="13" max="13" width="0" style="3" hidden="1" customWidth="1"/>
    <col min="14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27" width="9.140625" style="3"/>
    <col min="28" max="28" width="0" style="3" hidden="1" customWidth="1"/>
    <col min="29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  <rowBreaks count="1" manualBreakCount="1">
    <brk id="59" max="16383" man="1"/>
  </rowBreaks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customWidth="1"/>
    <col min="17" max="19" width="9.140625" style="3"/>
    <col min="20" max="20" width="0" style="3" hidden="1" customWidth="1"/>
    <col min="21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  <rowBreaks count="1" manualBreakCount="1">
    <brk id="59" max="16383" man="1"/>
  </rowBreaks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23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24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143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337"/>
      <c r="D33" s="338"/>
      <c r="E33" s="338"/>
      <c r="F33" s="338"/>
      <c r="G33" s="338"/>
      <c r="H33" s="339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340"/>
      <c r="D34" s="341"/>
      <c r="E34" s="341"/>
      <c r="F34" s="341"/>
      <c r="G34" s="341"/>
      <c r="H34" s="342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3"/>
      <c r="B41" s="14"/>
      <c r="C41" s="14"/>
      <c r="D41" s="14"/>
      <c r="E41" s="14"/>
      <c r="F41" s="14"/>
      <c r="G41" s="14"/>
      <c r="H41" s="15"/>
    </row>
    <row r="42" spans="1:12" ht="18" customHeight="1" x14ac:dyDescent="0.2">
      <c r="A42" s="16"/>
      <c r="B42" s="17"/>
      <c r="C42" s="17"/>
      <c r="D42" s="17"/>
      <c r="E42" s="17"/>
      <c r="F42" s="17"/>
      <c r="G42" s="17"/>
      <c r="H42" s="18"/>
    </row>
    <row r="43" spans="1:12" ht="18" customHeight="1" thickBot="1" x14ac:dyDescent="0.25">
      <c r="A43" s="19"/>
      <c r="B43" s="20"/>
      <c r="C43" s="20"/>
      <c r="D43" s="20"/>
      <c r="E43" s="20"/>
      <c r="F43" s="20"/>
      <c r="G43" s="20"/>
      <c r="H43" s="21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11" t="s">
        <v>11</v>
      </c>
      <c r="B52" s="12"/>
      <c r="C52" s="12"/>
      <c r="D52" s="12"/>
      <c r="E52" s="12"/>
      <c r="F52" s="12"/>
      <c r="G52" s="12"/>
      <c r="H52" s="13"/>
    </row>
    <row r="53" spans="1:36" ht="18" customHeight="1" x14ac:dyDescent="0.2">
      <c r="A53" s="8"/>
      <c r="B53" s="9"/>
      <c r="C53" s="9"/>
      <c r="D53" s="9"/>
      <c r="E53" s="9"/>
      <c r="F53" s="9"/>
      <c r="G53" s="9"/>
      <c r="H53" s="10"/>
    </row>
    <row r="54" spans="1:36" ht="18" customHeight="1" thickBot="1" x14ac:dyDescent="0.25">
      <c r="A54" s="5"/>
      <c r="B54" s="6"/>
      <c r="C54" s="6"/>
      <c r="D54" s="6"/>
      <c r="E54" s="6"/>
      <c r="F54" s="6"/>
      <c r="G54" s="6"/>
      <c r="H54" s="7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7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C33:H34"/>
    <mergeCell ref="E26:G26"/>
    <mergeCell ref="A26:B26"/>
    <mergeCell ref="A28:B28"/>
    <mergeCell ref="E30:G30"/>
    <mergeCell ref="E29:G29"/>
    <mergeCell ref="A48:B48"/>
    <mergeCell ref="A46:B46"/>
    <mergeCell ref="A47:B47"/>
    <mergeCell ref="A29:B29"/>
    <mergeCell ref="A30:B30"/>
    <mergeCell ref="A33:B34"/>
  </mergeCells>
  <phoneticPr fontId="3" type="noConversion"/>
  <dataValidations count="12">
    <dataValidation type="whole" allowBlank="1" showInputMessage="1" showErrorMessage="1" sqref="C10">
      <formula1>0</formula1>
      <formula2>50000</formula2>
    </dataValidation>
    <dataValidation type="date" allowBlank="1" showInputMessage="1" showErrorMessage="1" error="Gyldig dato i perioden 01-01-1970 til 01-01-2020" sqref="C11">
      <formula1>25569</formula1>
      <formula2>43831</formula2>
    </dataValidation>
    <dataValidation type="date" allowBlank="1" showInputMessage="1" showErrorMessage="1" error="Gyldig dato i perioden 01-01-2011 til 01-01-2035" sqref="C13">
      <formula1>4019</formula1>
      <formula2>49310</formula2>
    </dataValidation>
    <dataValidation type="textLength" operator="lessThan" allowBlank="1" showInputMessage="1" showErrorMessage="1" sqref="C12">
      <formula1>9</formula1>
    </dataValidation>
    <dataValidation type="list" allowBlank="1" showInputMessage="1" showErrorMessage="1" prompt="Valg fra listen" sqref="C18">
      <formula1>$P$1:$P$12</formula1>
    </dataValidation>
    <dataValidation type="whole" operator="lessThan" allowBlank="1" showInputMessage="1" showErrorMessage="1" sqref="H25:H26 C19:C21">
      <formula1>100</formula1>
    </dataValidation>
    <dataValidation type="list" allowBlank="1" showInputMessage="1" showErrorMessage="1" prompt="Valg fra listen" sqref="F38">
      <formula1>$P$27:$P$28</formula1>
    </dataValidation>
    <dataValidation type="list" allowBlank="1" showInputMessage="1" errorTitle="Der er følgende muligheder" error="Lavgulv_x000a_Laventre_x000a_Højgulv_x000a__x000a_eller valg fra rullelisten." prompt="Valg fra listen" sqref="C17">
      <formula1>$P$13:$P$15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C26">
      <formula1>$P$20:$P$26</formula1>
    </dataValidation>
    <dataValidation type="list" allowBlank="1" showInputMessage="1" prompt="Valg fra listen" sqref="H20:H21">
      <formula1>$P$27:$P$28</formula1>
    </dataValidation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 enableFormatConditionsCalculation="0">
    <tabColor indexed="10"/>
  </sheetPr>
  <dimension ref="A1:AJ433"/>
  <sheetViews>
    <sheetView showZeros="0" zoomScale="80" zoomScaleNormal="80" zoomScaleSheetLayoutView="75" workbookViewId="0">
      <selection activeCell="H29" sqref="H29"/>
    </sheetView>
  </sheetViews>
  <sheetFormatPr defaultRowHeight="12.75" x14ac:dyDescent="0.2"/>
  <cols>
    <col min="1" max="1" width="19.85546875" customWidth="1"/>
    <col min="2" max="2" width="23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62"/>
      <c r="D5" s="136"/>
      <c r="E5" s="332" t="s">
        <v>7</v>
      </c>
      <c r="F5" s="333"/>
      <c r="G5" s="333"/>
      <c r="H5" s="179"/>
      <c r="P5" s="191" t="s">
        <v>148</v>
      </c>
    </row>
    <row r="6" spans="1:36" ht="18" customHeight="1" x14ac:dyDescent="0.2">
      <c r="A6" s="334" t="s">
        <v>1</v>
      </c>
      <c r="B6" s="335"/>
      <c r="C6" s="163"/>
      <c r="D6" s="136"/>
      <c r="E6" s="334" t="s">
        <v>8</v>
      </c>
      <c r="F6" s="335"/>
      <c r="G6" s="335"/>
      <c r="H6" s="180"/>
      <c r="P6" s="191" t="s">
        <v>147</v>
      </c>
    </row>
    <row r="7" spans="1:36" ht="18" customHeight="1" thickBot="1" x14ac:dyDescent="0.25">
      <c r="A7" s="327" t="s">
        <v>2</v>
      </c>
      <c r="B7" s="328"/>
      <c r="C7" s="164"/>
      <c r="D7" s="136"/>
      <c r="E7" s="327" t="s">
        <v>13</v>
      </c>
      <c r="F7" s="328"/>
      <c r="G7" s="328"/>
      <c r="H7" s="181"/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8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17" t="s">
        <v>30</v>
      </c>
      <c r="F19" s="317"/>
      <c r="G19" s="317"/>
      <c r="H19" s="317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18" t="s">
        <v>186</v>
      </c>
      <c r="F20" s="307"/>
      <c r="G20" s="308"/>
      <c r="H20" s="24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300" t="s">
        <v>187</v>
      </c>
      <c r="F21" s="292"/>
      <c r="G21" s="293"/>
      <c r="H21" s="243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309" t="s">
        <v>190</v>
      </c>
      <c r="B24" s="310"/>
      <c r="C24" s="168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8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243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8"/>
      <c r="D29" s="130"/>
      <c r="E29" s="284" t="s">
        <v>188</v>
      </c>
      <c r="F29" s="285"/>
      <c r="G29" s="286"/>
      <c r="H29" s="253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243"/>
      <c r="D30" s="132"/>
      <c r="E30" s="284" t="s">
        <v>171</v>
      </c>
      <c r="F30" s="285"/>
      <c r="G30" s="286"/>
      <c r="H30" s="245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5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/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7:B7"/>
    <mergeCell ref="E7:G7"/>
    <mergeCell ref="A10:B10"/>
    <mergeCell ref="E10:H10"/>
    <mergeCell ref="A5:B5"/>
    <mergeCell ref="E5:G5"/>
    <mergeCell ref="A6:B6"/>
    <mergeCell ref="E6:G6"/>
    <mergeCell ref="A13:B13"/>
    <mergeCell ref="E13:G13"/>
    <mergeCell ref="A14:B14"/>
    <mergeCell ref="E14:G14"/>
    <mergeCell ref="A11:B11"/>
    <mergeCell ref="E11:G11"/>
    <mergeCell ref="A12:B12"/>
    <mergeCell ref="E12:G12"/>
    <mergeCell ref="A18:B18"/>
    <mergeCell ref="A19:B19"/>
    <mergeCell ref="A20:B20"/>
    <mergeCell ref="A15:B15"/>
    <mergeCell ref="E15:G15"/>
    <mergeCell ref="A16:B16"/>
    <mergeCell ref="A17:B17"/>
    <mergeCell ref="E17:G17"/>
    <mergeCell ref="E19:H19"/>
    <mergeCell ref="E20:G20"/>
    <mergeCell ref="E26:G26"/>
    <mergeCell ref="A26:B26"/>
    <mergeCell ref="C33:H34"/>
    <mergeCell ref="E21:G21"/>
    <mergeCell ref="A28:B28"/>
    <mergeCell ref="A21:B21"/>
    <mergeCell ref="A22:B22"/>
    <mergeCell ref="E22:G22"/>
    <mergeCell ref="E25:G25"/>
    <mergeCell ref="A23:B23"/>
    <mergeCell ref="E23:G23"/>
    <mergeCell ref="A24:B24"/>
    <mergeCell ref="A25:B25"/>
    <mergeCell ref="A52:H54"/>
    <mergeCell ref="A48:B48"/>
    <mergeCell ref="A46:B46"/>
    <mergeCell ref="A47:B47"/>
    <mergeCell ref="A29:B29"/>
    <mergeCell ref="A30:B30"/>
    <mergeCell ref="A41:H43"/>
    <mergeCell ref="E30:G30"/>
    <mergeCell ref="A33:B34"/>
    <mergeCell ref="E29:G29"/>
  </mergeCells>
  <phoneticPr fontId="3" type="noConversion"/>
  <dataValidations count="17">
    <dataValidation type="list" errorStyle="information" allowBlank="1" showInputMessage="1" showErrorMessage="1" error="Valg Ja eller Nej" prompt="Valg fra listen" sqref="F38">
      <formula1>$P$27:$P$28</formula1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whole" operator="lessThan" allowBlank="1" showInputMessage="1" showErrorMessage="1" sqref="H25:H26 C19:C21">
      <formula1>100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type="textLength" operator="lessThan" allowBlank="1" showInputMessage="1" showErrorMessage="1" sqref="C12">
      <formula1>9</formula1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whole" allowBlank="1" showInputMessage="1" showErrorMessage="1" sqref="C10">
      <formula1>0</formula1>
      <formula2>50000</formula2>
    </dataValidation>
    <dataValidation type="decimal" allowBlank="1" showInputMessage="1" showErrorMessage="1" sqref="H11:H13">
      <formula1>1</formula1>
      <formula2>20.22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error="Valg K eller R" prompt="Valg fra listen" sqref="H30">
      <formula1>$J$26:$J$27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AJ433"/>
  <sheetViews>
    <sheetView showZeros="0" topLeftCell="A13" zoomScale="80" zoomScaleNormal="75" workbookViewId="0">
      <selection activeCell="L27" sqref="L27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3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AJ433"/>
  <sheetViews>
    <sheetView showZeros="0" topLeftCell="A1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344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343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E7:G7"/>
    <mergeCell ref="A6:B6"/>
    <mergeCell ref="E6:G6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55" orientation="portrait" r:id="rId1"/>
  <headerFooter alignWithMargins="0"/>
  <rowBreaks count="1" manualBreakCount="1">
    <brk id="73" max="16383" man="1"/>
  </rowBreaks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/>
  <dimension ref="A1:AJ433"/>
  <sheetViews>
    <sheetView showZeros="0" topLeftCell="A7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175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E7:G7"/>
    <mergeCell ref="A6:B6"/>
    <mergeCell ref="E6:G6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1" orientation="portrait" r:id="rId1"/>
  <headerFooter alignWithMargins="0"/>
  <rowBreaks count="1" manualBreakCount="1">
    <brk id="59" max="16383" man="1"/>
  </rowBreaks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tabColor indexed="43"/>
    <pageSetUpPr fitToPage="1"/>
  </sheetPr>
  <dimension ref="A1:CJ527"/>
  <sheetViews>
    <sheetView showZeros="0" tabSelected="1" zoomScale="70" zoomScaleNormal="70" zoomScaleSheetLayoutView="75" workbookViewId="0">
      <selection activeCell="AA33" sqref="AA33"/>
    </sheetView>
  </sheetViews>
  <sheetFormatPr defaultRowHeight="12.75" x14ac:dyDescent="0.2"/>
  <cols>
    <col min="1" max="1" width="4.42578125" style="39" customWidth="1"/>
    <col min="2" max="2" width="9.85546875" style="39" customWidth="1"/>
    <col min="3" max="3" width="10.140625" style="39" customWidth="1"/>
    <col min="4" max="4" width="10.7109375" style="39" customWidth="1"/>
    <col min="5" max="5" width="14" style="39" customWidth="1"/>
    <col min="6" max="6" width="10.42578125" style="39" customWidth="1"/>
    <col min="7" max="7" width="11.28515625" style="39" customWidth="1"/>
    <col min="8" max="8" width="9" style="39" customWidth="1"/>
    <col min="9" max="9" width="9.5703125" style="39" customWidth="1"/>
    <col min="10" max="10" width="10.140625" style="39" customWidth="1"/>
    <col min="11" max="11" width="7.28515625" style="39" customWidth="1"/>
    <col min="12" max="12" width="6.28515625" style="39" customWidth="1"/>
    <col min="13" max="13" width="11.85546875" style="39" customWidth="1"/>
    <col min="14" max="14" width="11" style="39" customWidth="1"/>
    <col min="15" max="15" width="8.5703125" style="39" customWidth="1"/>
    <col min="16" max="16" width="7.7109375" style="39" customWidth="1"/>
    <col min="17" max="17" width="10.140625" style="39" customWidth="1"/>
    <col min="18" max="18" width="11.28515625" style="39" customWidth="1"/>
    <col min="19" max="19" width="10.28515625" style="39" customWidth="1"/>
    <col min="20" max="20" width="8.5703125" style="39" customWidth="1"/>
    <col min="21" max="21" width="14.28515625" style="39" customWidth="1"/>
    <col min="22" max="22" width="12.85546875" style="39" customWidth="1"/>
    <col min="23" max="23" width="9.140625" style="39" customWidth="1"/>
    <col min="24" max="24" width="8.28515625" style="39" customWidth="1"/>
    <col min="25" max="25" width="10.28515625" style="39" customWidth="1"/>
    <col min="26" max="28" width="9.7109375" style="39" customWidth="1"/>
    <col min="29" max="29" width="12" style="82" customWidth="1"/>
    <col min="30" max="30" width="14.42578125" style="30" customWidth="1"/>
    <col min="31" max="88" width="9.140625" style="30"/>
    <col min="89" max="16384" width="9.140625" style="39"/>
  </cols>
  <sheetData>
    <row r="1" spans="1:30" ht="22.5" customHeight="1" x14ac:dyDescent="0.25">
      <c r="A1" s="30"/>
      <c r="B1" s="31" t="s">
        <v>167</v>
      </c>
      <c r="C1" s="59"/>
      <c r="D1" s="59"/>
      <c r="E1" s="32"/>
      <c r="F1" s="32"/>
      <c r="G1" s="33"/>
      <c r="H1" s="34"/>
      <c r="J1" s="35"/>
      <c r="K1" s="35"/>
      <c r="L1" s="35"/>
      <c r="M1" s="30"/>
      <c r="N1" s="30"/>
      <c r="O1" s="30"/>
      <c r="P1" s="36" t="s">
        <v>47</v>
      </c>
      <c r="Q1" s="30"/>
      <c r="R1" s="30"/>
      <c r="S1" s="31"/>
      <c r="T1" s="30"/>
      <c r="U1" s="30"/>
      <c r="V1" s="30"/>
      <c r="W1" s="30"/>
      <c r="X1" s="30"/>
      <c r="Y1" s="30"/>
      <c r="Z1" s="30"/>
      <c r="AA1" s="30"/>
      <c r="AB1" s="30"/>
      <c r="AC1" s="112"/>
      <c r="AD1" s="36"/>
    </row>
    <row r="2" spans="1:30" ht="22.5" customHeight="1" thickBot="1" x14ac:dyDescent="0.25">
      <c r="A2" s="37"/>
      <c r="B2" s="37"/>
      <c r="C2" s="35"/>
      <c r="D2" s="35"/>
      <c r="E2" s="35"/>
      <c r="F2" s="33"/>
      <c r="G2" s="35"/>
      <c r="H2" s="35"/>
      <c r="I2" s="37"/>
      <c r="J2" s="35"/>
      <c r="K2" s="35"/>
      <c r="L2" s="35"/>
      <c r="M2" s="38" t="s">
        <v>48</v>
      </c>
      <c r="N2" s="35"/>
      <c r="O2" s="35"/>
      <c r="P2" s="35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110"/>
    </row>
    <row r="3" spans="1:30" ht="15.75" customHeight="1" thickBot="1" x14ac:dyDescent="0.25">
      <c r="A3" s="30"/>
      <c r="B3" s="345" t="s">
        <v>10</v>
      </c>
      <c r="C3" s="346"/>
      <c r="D3" s="347">
        <f>'1'!C5</f>
        <v>0</v>
      </c>
      <c r="E3" s="347"/>
      <c r="F3" s="347"/>
      <c r="G3" s="348"/>
      <c r="H3" s="40"/>
      <c r="I3" s="38" t="s">
        <v>49</v>
      </c>
      <c r="J3" s="40"/>
      <c r="K3" s="33"/>
      <c r="L3" s="33"/>
      <c r="M3" s="349" t="s">
        <v>50</v>
      </c>
      <c r="N3" s="350"/>
      <c r="O3" s="350"/>
      <c r="P3" s="350"/>
      <c r="Q3" s="222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110"/>
    </row>
    <row r="4" spans="1:30" ht="15.75" customHeight="1" x14ac:dyDescent="0.2">
      <c r="A4" s="30"/>
      <c r="B4" s="351" t="s">
        <v>51</v>
      </c>
      <c r="C4" s="352"/>
      <c r="D4" s="353"/>
      <c r="E4" s="354"/>
      <c r="F4" s="354"/>
      <c r="G4" s="355"/>
      <c r="H4" s="41"/>
      <c r="I4" s="356" t="s">
        <v>7</v>
      </c>
      <c r="J4" s="357"/>
      <c r="K4" s="199">
        <f>'1'!H5</f>
        <v>0</v>
      </c>
      <c r="L4" s="41"/>
      <c r="M4" s="351" t="s">
        <v>52</v>
      </c>
      <c r="N4" s="352"/>
      <c r="O4" s="352"/>
      <c r="P4" s="352"/>
      <c r="Q4" s="223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110"/>
    </row>
    <row r="5" spans="1:30" ht="15.75" customHeight="1" x14ac:dyDescent="0.2">
      <c r="A5" s="30"/>
      <c r="B5" s="351" t="s">
        <v>1</v>
      </c>
      <c r="C5" s="352"/>
      <c r="D5" s="367">
        <f>'1'!C6</f>
        <v>0</v>
      </c>
      <c r="E5" s="368"/>
      <c r="F5" s="368"/>
      <c r="G5" s="369"/>
      <c r="H5" s="41"/>
      <c r="I5" s="370" t="s">
        <v>53</v>
      </c>
      <c r="J5" s="371"/>
      <c r="K5" s="200">
        <f>'1'!H6</f>
        <v>0</v>
      </c>
      <c r="L5" s="41"/>
      <c r="M5" s="351" t="s">
        <v>54</v>
      </c>
      <c r="N5" s="352"/>
      <c r="O5" s="352"/>
      <c r="P5" s="352"/>
      <c r="Q5" s="224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110"/>
    </row>
    <row r="6" spans="1:30" ht="15.75" customHeight="1" thickBot="1" x14ac:dyDescent="0.25">
      <c r="A6" s="30"/>
      <c r="B6" s="377" t="s">
        <v>55</v>
      </c>
      <c r="C6" s="378"/>
      <c r="D6" s="227"/>
      <c r="E6" s="379" t="s">
        <v>56</v>
      </c>
      <c r="F6" s="379"/>
      <c r="G6" s="380"/>
      <c r="H6" s="41"/>
      <c r="I6" s="381" t="s">
        <v>57</v>
      </c>
      <c r="J6" s="382"/>
      <c r="K6" s="201">
        <f>'1'!H7</f>
        <v>0</v>
      </c>
      <c r="L6" s="41"/>
      <c r="M6" s="383" t="s">
        <v>58</v>
      </c>
      <c r="N6" s="384"/>
      <c r="O6" s="384"/>
      <c r="P6" s="384"/>
      <c r="Q6" s="225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110"/>
    </row>
    <row r="7" spans="1:30" ht="22.5" customHeight="1" x14ac:dyDescent="0.2">
      <c r="A7" s="35"/>
      <c r="B7" s="35"/>
      <c r="C7" s="35"/>
      <c r="D7" s="35"/>
      <c r="E7" s="35"/>
      <c r="F7" s="33"/>
      <c r="G7" s="35"/>
      <c r="H7" s="35"/>
      <c r="I7" s="35"/>
      <c r="J7" s="35"/>
      <c r="K7" s="35"/>
      <c r="L7" s="35"/>
      <c r="M7" s="35"/>
      <c r="N7" s="35"/>
      <c r="O7" s="35"/>
      <c r="P7" s="35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110"/>
    </row>
    <row r="8" spans="1:30" ht="17.25" customHeight="1" thickBo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30"/>
      <c r="O8" s="42"/>
      <c r="P8" s="42"/>
      <c r="Q8" s="43"/>
      <c r="R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110"/>
      <c r="AD8" s="42"/>
    </row>
    <row r="9" spans="1:30" ht="17.25" customHeight="1" x14ac:dyDescent="0.2">
      <c r="A9" s="44" t="s">
        <v>59</v>
      </c>
      <c r="B9" s="45" t="s">
        <v>60</v>
      </c>
      <c r="C9" s="45" t="s">
        <v>61</v>
      </c>
      <c r="D9" s="46" t="s">
        <v>62</v>
      </c>
      <c r="E9" s="47" t="s">
        <v>63</v>
      </c>
      <c r="F9" s="46" t="s">
        <v>64</v>
      </c>
      <c r="G9" s="45" t="s">
        <v>60</v>
      </c>
      <c r="H9" s="46" t="s">
        <v>65</v>
      </c>
      <c r="I9" s="47" t="s">
        <v>66</v>
      </c>
      <c r="J9" s="372" t="s">
        <v>67</v>
      </c>
      <c r="K9" s="373"/>
      <c r="L9" s="374"/>
      <c r="M9" s="46" t="s">
        <v>65</v>
      </c>
      <c r="N9" s="46" t="s">
        <v>68</v>
      </c>
      <c r="O9" s="375" t="s">
        <v>69</v>
      </c>
      <c r="P9" s="376"/>
      <c r="Q9" s="46" t="s">
        <v>70</v>
      </c>
      <c r="R9" s="48" t="s">
        <v>71</v>
      </c>
      <c r="S9" s="49" t="s">
        <v>72</v>
      </c>
      <c r="T9" s="46" t="s">
        <v>73</v>
      </c>
      <c r="U9" s="50" t="s">
        <v>74</v>
      </c>
      <c r="V9" s="50" t="s">
        <v>75</v>
      </c>
      <c r="W9" s="50" t="s">
        <v>76</v>
      </c>
      <c r="X9" s="46" t="s">
        <v>77</v>
      </c>
      <c r="Y9" s="46" t="s">
        <v>78</v>
      </c>
      <c r="Z9" s="47" t="s">
        <v>79</v>
      </c>
      <c r="AA9" s="251" t="s">
        <v>191</v>
      </c>
      <c r="AB9" s="226" t="s">
        <v>168</v>
      </c>
      <c r="AC9" s="113" t="s">
        <v>80</v>
      </c>
    </row>
    <row r="10" spans="1:30" ht="17.25" customHeight="1" x14ac:dyDescent="0.2">
      <c r="A10" s="51" t="s">
        <v>81</v>
      </c>
      <c r="B10" s="52" t="s">
        <v>82</v>
      </c>
      <c r="C10" s="52" t="s">
        <v>83</v>
      </c>
      <c r="D10" s="48" t="s">
        <v>84</v>
      </c>
      <c r="E10" s="53" t="s">
        <v>85</v>
      </c>
      <c r="F10" s="48" t="s">
        <v>86</v>
      </c>
      <c r="G10" s="52" t="s">
        <v>87</v>
      </c>
      <c r="H10" s="48" t="s">
        <v>88</v>
      </c>
      <c r="I10" s="53" t="s">
        <v>89</v>
      </c>
      <c r="J10" s="54" t="s">
        <v>90</v>
      </c>
      <c r="K10" s="54" t="s">
        <v>91</v>
      </c>
      <c r="L10" s="55" t="s">
        <v>92</v>
      </c>
      <c r="M10" s="48" t="s">
        <v>93</v>
      </c>
      <c r="N10" s="48" t="s">
        <v>94</v>
      </c>
      <c r="O10" s="48" t="s">
        <v>95</v>
      </c>
      <c r="P10" s="52" t="s">
        <v>95</v>
      </c>
      <c r="Q10" s="48" t="s">
        <v>96</v>
      </c>
      <c r="R10" s="48" t="s">
        <v>97</v>
      </c>
      <c r="S10" s="56" t="s">
        <v>98</v>
      </c>
      <c r="T10" s="48" t="s">
        <v>99</v>
      </c>
      <c r="U10" s="57" t="s">
        <v>100</v>
      </c>
      <c r="V10" s="57" t="s">
        <v>101</v>
      </c>
      <c r="W10" s="57" t="s">
        <v>102</v>
      </c>
      <c r="X10" s="48" t="s">
        <v>103</v>
      </c>
      <c r="Y10" s="57" t="s">
        <v>104</v>
      </c>
      <c r="Z10" s="53" t="s">
        <v>105</v>
      </c>
      <c r="AA10" s="53" t="s">
        <v>192</v>
      </c>
      <c r="AB10" s="53" t="s">
        <v>169</v>
      </c>
      <c r="AC10" s="114" t="s">
        <v>106</v>
      </c>
    </row>
    <row r="11" spans="1:30" ht="17.25" customHeight="1" thickBot="1" x14ac:dyDescent="0.25">
      <c r="A11" s="51"/>
      <c r="B11" s="52" t="s">
        <v>107</v>
      </c>
      <c r="C11" s="52" t="s">
        <v>108</v>
      </c>
      <c r="D11" s="48" t="s">
        <v>109</v>
      </c>
      <c r="E11" s="53" t="s">
        <v>110</v>
      </c>
      <c r="F11" s="48"/>
      <c r="G11" s="52"/>
      <c r="H11" s="48" t="s">
        <v>111</v>
      </c>
      <c r="I11" s="58" t="s">
        <v>112</v>
      </c>
      <c r="J11" s="48"/>
      <c r="K11" s="48"/>
      <c r="L11" s="216"/>
      <c r="M11" s="48" t="s">
        <v>113</v>
      </c>
      <c r="N11" s="48" t="s">
        <v>114</v>
      </c>
      <c r="O11" s="48" t="s">
        <v>115</v>
      </c>
      <c r="P11" s="52" t="s">
        <v>116</v>
      </c>
      <c r="Q11" s="48" t="s">
        <v>117</v>
      </c>
      <c r="R11" s="48" t="s">
        <v>117</v>
      </c>
      <c r="S11" s="72" t="s">
        <v>118</v>
      </c>
      <c r="T11" s="48" t="s">
        <v>119</v>
      </c>
      <c r="U11" s="57" t="s">
        <v>120</v>
      </c>
      <c r="V11" s="57" t="s">
        <v>121</v>
      </c>
      <c r="W11" s="57"/>
      <c r="X11" s="217"/>
      <c r="Y11" s="217"/>
      <c r="Z11" s="60" t="s">
        <v>122</v>
      </c>
      <c r="AA11" s="260"/>
      <c r="AB11" s="60" t="s">
        <v>170</v>
      </c>
      <c r="AC11" s="114" t="s">
        <v>123</v>
      </c>
    </row>
    <row r="12" spans="1:30" ht="17.25" customHeight="1" x14ac:dyDescent="0.2">
      <c r="A12" s="86">
        <v>1</v>
      </c>
      <c r="B12" s="117">
        <f>'1'!C10</f>
        <v>0</v>
      </c>
      <c r="C12" s="90">
        <f>'1'!C12</f>
        <v>0</v>
      </c>
      <c r="D12" s="93">
        <f>'1'!C11</f>
        <v>0</v>
      </c>
      <c r="E12" s="202">
        <f>'1'!C14</f>
        <v>0</v>
      </c>
      <c r="F12" s="90">
        <f>'1'!C15</f>
        <v>0</v>
      </c>
      <c r="G12" s="90">
        <f>'1'!C17</f>
        <v>0</v>
      </c>
      <c r="H12" s="94">
        <f>'1'!C16</f>
        <v>0</v>
      </c>
      <c r="I12" s="90">
        <f>'1'!C18</f>
        <v>0</v>
      </c>
      <c r="J12" s="95">
        <f>'1'!C$19</f>
        <v>0</v>
      </c>
      <c r="K12" s="95">
        <f>'1'!C$22</f>
        <v>0</v>
      </c>
      <c r="L12" s="95" t="str">
        <f>IF(J12&gt;0, J12+K12, "")</f>
        <v/>
      </c>
      <c r="M12" s="90">
        <f>'1'!C24</f>
        <v>0</v>
      </c>
      <c r="N12" s="90">
        <f>'1'!C26</f>
        <v>0</v>
      </c>
      <c r="O12" s="95">
        <f>IF(YEAR($D$6-$D12)-1900&gt;100, "", YEAR($D$6-$D12)-1900)</f>
        <v>0</v>
      </c>
      <c r="P12" s="95" t="str">
        <f>IF(D12&gt;0,MONTH($D$6-$D12)-1,"")</f>
        <v/>
      </c>
      <c r="Q12" s="93">
        <f>'1'!C$13</f>
        <v>0</v>
      </c>
      <c r="R12" s="207"/>
      <c r="S12" s="90">
        <f>'1'!C$29</f>
        <v>0</v>
      </c>
      <c r="T12" s="90">
        <f>'1'!C$30</f>
        <v>0</v>
      </c>
      <c r="U12" s="208"/>
      <c r="V12" s="208"/>
      <c r="W12" s="84" t="str">
        <f>IF(U12&gt;0, V12/U12, "")</f>
        <v/>
      </c>
      <c r="X12" s="90">
        <f>'1'!H$20</f>
        <v>0</v>
      </c>
      <c r="Y12" s="90">
        <f>'1'!H$21</f>
        <v>0</v>
      </c>
      <c r="Z12" s="254">
        <f>'1'!C$25</f>
        <v>0</v>
      </c>
      <c r="AA12" s="231">
        <f>'1'!$H$29</f>
        <v>0</v>
      </c>
      <c r="AB12" s="257">
        <f>'1'!$H$30</f>
        <v>0</v>
      </c>
      <c r="AC12" s="209">
        <f>'1'!$F$38</f>
        <v>0</v>
      </c>
    </row>
    <row r="13" spans="1:30" ht="17.25" customHeight="1" x14ac:dyDescent="0.2">
      <c r="A13" s="87">
        <v>2</v>
      </c>
      <c r="B13" s="118">
        <f>'2'!C10</f>
        <v>0</v>
      </c>
      <c r="C13" s="91">
        <f>'2'!C12</f>
        <v>0</v>
      </c>
      <c r="D13" s="96">
        <f>'2'!C11</f>
        <v>0</v>
      </c>
      <c r="E13" s="203">
        <f>'2'!C14</f>
        <v>0</v>
      </c>
      <c r="F13" s="91">
        <f>'2'!C15</f>
        <v>0</v>
      </c>
      <c r="G13" s="91">
        <f>'2'!C17</f>
        <v>0</v>
      </c>
      <c r="H13" s="97">
        <f>'2'!C16</f>
        <v>0</v>
      </c>
      <c r="I13" s="91">
        <f>'2'!C18</f>
        <v>0</v>
      </c>
      <c r="J13" s="98">
        <f>'2'!C$19</f>
        <v>0</v>
      </c>
      <c r="K13" s="98">
        <f>'2'!C$22</f>
        <v>0</v>
      </c>
      <c r="L13" s="98" t="str">
        <f t="shared" ref="L13:L36" si="0">IF(J13&gt;0, J13+K13, "")</f>
        <v/>
      </c>
      <c r="M13" s="91">
        <f>'2'!C24</f>
        <v>0</v>
      </c>
      <c r="N13" s="91">
        <f>'2'!C26</f>
        <v>0</v>
      </c>
      <c r="O13" s="98">
        <f>IF(YEAR($D$6-$D13)-1900&gt;100, "", YEAR($D$6-$D13)-1900)</f>
        <v>0</v>
      </c>
      <c r="P13" s="98" t="str">
        <f>IF(D13&gt;0,MONTH($D$6-$D13)-1,"")</f>
        <v/>
      </c>
      <c r="Q13" s="96">
        <f>'2'!C$13</f>
        <v>0</v>
      </c>
      <c r="R13" s="210"/>
      <c r="S13" s="91">
        <f>'2'!C$29</f>
        <v>0</v>
      </c>
      <c r="T13" s="91">
        <f>'2'!C$30</f>
        <v>0</v>
      </c>
      <c r="U13" s="211"/>
      <c r="V13" s="211"/>
      <c r="W13" s="85" t="str">
        <f>IF(U13&gt;0, V13/U13, "")</f>
        <v/>
      </c>
      <c r="X13" s="91">
        <f>'2'!H$20</f>
        <v>0</v>
      </c>
      <c r="Y13" s="91">
        <f>'2'!H$21</f>
        <v>0</v>
      </c>
      <c r="Z13" s="255">
        <f>'2'!C$25</f>
        <v>0</v>
      </c>
      <c r="AA13" s="229">
        <f>'2'!$H$29</f>
        <v>0</v>
      </c>
      <c r="AB13" s="258">
        <f>'2'!$H$30</f>
        <v>0</v>
      </c>
      <c r="AC13" s="212">
        <f>'2'!$F$38</f>
        <v>0</v>
      </c>
    </row>
    <row r="14" spans="1:30" ht="17.25" customHeight="1" x14ac:dyDescent="0.2">
      <c r="A14" s="87">
        <v>3</v>
      </c>
      <c r="B14" s="118">
        <f>'3'!C10</f>
        <v>0</v>
      </c>
      <c r="C14" s="91">
        <f>'3'!C12</f>
        <v>0</v>
      </c>
      <c r="D14" s="96">
        <f>'3'!C11</f>
        <v>0</v>
      </c>
      <c r="E14" s="203">
        <f>'3'!C14</f>
        <v>0</v>
      </c>
      <c r="F14" s="91">
        <f>'3'!C15</f>
        <v>0</v>
      </c>
      <c r="G14" s="91">
        <f>'3'!C17</f>
        <v>0</v>
      </c>
      <c r="H14" s="97">
        <f>'3'!C16</f>
        <v>0</v>
      </c>
      <c r="I14" s="91">
        <f>'3'!C18</f>
        <v>0</v>
      </c>
      <c r="J14" s="98">
        <f>'3'!C$19</f>
        <v>0</v>
      </c>
      <c r="K14" s="98">
        <f>'3'!C$22</f>
        <v>0</v>
      </c>
      <c r="L14" s="98" t="str">
        <f t="shared" si="0"/>
        <v/>
      </c>
      <c r="M14" s="91">
        <f>'3'!C24</f>
        <v>0</v>
      </c>
      <c r="N14" s="91">
        <f>'3'!C26</f>
        <v>0</v>
      </c>
      <c r="O14" s="98">
        <f>IF(YEAR($D$6-$D14)-1900&gt;100, "", YEAR($D$6-$D14)-1900)</f>
        <v>0</v>
      </c>
      <c r="P14" s="98" t="str">
        <f>IF(D14&gt;0,MONTH($D$6-$D14)-1,"")</f>
        <v/>
      </c>
      <c r="Q14" s="96">
        <f>'3'!C$13</f>
        <v>0</v>
      </c>
      <c r="R14" s="210"/>
      <c r="S14" s="91">
        <f>'3'!C$29</f>
        <v>0</v>
      </c>
      <c r="T14" s="91">
        <f>'3'!C$30</f>
        <v>0</v>
      </c>
      <c r="U14" s="211"/>
      <c r="V14" s="211"/>
      <c r="W14" s="85" t="str">
        <f>IF(U14&gt;0, V14/U14, "")</f>
        <v/>
      </c>
      <c r="X14" s="91">
        <f>'3'!H$20</f>
        <v>0</v>
      </c>
      <c r="Y14" s="91">
        <f>'3'!H$21</f>
        <v>0</v>
      </c>
      <c r="Z14" s="255">
        <f>'3'!C$25</f>
        <v>0</v>
      </c>
      <c r="AA14" s="229">
        <f>'3'!$H$29</f>
        <v>0</v>
      </c>
      <c r="AB14" s="258">
        <f>'3'!$H$30</f>
        <v>0</v>
      </c>
      <c r="AC14" s="212">
        <f>'3'!$F$38</f>
        <v>0</v>
      </c>
    </row>
    <row r="15" spans="1:30" ht="17.25" customHeight="1" x14ac:dyDescent="0.2">
      <c r="A15" s="87">
        <v>4</v>
      </c>
      <c r="B15" s="118">
        <f>'4'!C10</f>
        <v>0</v>
      </c>
      <c r="C15" s="96">
        <f>'4'!C12</f>
        <v>0</v>
      </c>
      <c r="D15" s="96">
        <f>'4'!C11</f>
        <v>0</v>
      </c>
      <c r="E15" s="96">
        <f>'4'!C14</f>
        <v>0</v>
      </c>
      <c r="F15" s="96">
        <f>'4'!C15</f>
        <v>0</v>
      </c>
      <c r="G15" s="91">
        <f>'4'!C17</f>
        <v>0</v>
      </c>
      <c r="H15" s="97">
        <f>'4'!C16</f>
        <v>0</v>
      </c>
      <c r="I15" s="97">
        <f>'4'!C18</f>
        <v>0</v>
      </c>
      <c r="J15" s="98">
        <f>'4'!C$19</f>
        <v>0</v>
      </c>
      <c r="K15" s="98">
        <f>'4'!C$22</f>
        <v>0</v>
      </c>
      <c r="L15" s="98" t="str">
        <f t="shared" si="0"/>
        <v/>
      </c>
      <c r="M15" s="91">
        <f>'4'!C24</f>
        <v>0</v>
      </c>
      <c r="N15" s="91">
        <f>'4'!C26</f>
        <v>0</v>
      </c>
      <c r="O15" s="98">
        <f>IF(YEAR($D$6-$D15)-1900&gt;100, "", YEAR($D$6-$D15)-1900)</f>
        <v>0</v>
      </c>
      <c r="P15" s="98" t="str">
        <f>IF(D15&gt;0,MONTH($D$6-$D15)-1,"")</f>
        <v/>
      </c>
      <c r="Q15" s="96">
        <f>'4'!C$13</f>
        <v>0</v>
      </c>
      <c r="R15" s="210"/>
      <c r="S15" s="91">
        <f>'4'!C$29</f>
        <v>0</v>
      </c>
      <c r="T15" s="91">
        <f>'4'!C$30</f>
        <v>0</v>
      </c>
      <c r="U15" s="211"/>
      <c r="V15" s="211"/>
      <c r="W15" s="85" t="str">
        <f>IF(U15&gt;0, V15/U15, "")</f>
        <v/>
      </c>
      <c r="X15" s="91">
        <f>'4'!H$20</f>
        <v>0</v>
      </c>
      <c r="Y15" s="91">
        <f>'4'!H$21</f>
        <v>0</v>
      </c>
      <c r="Z15" s="255">
        <f>'4'!C$25</f>
        <v>0</v>
      </c>
      <c r="AA15" s="229">
        <f>'4'!$H$29</f>
        <v>0</v>
      </c>
      <c r="AB15" s="258">
        <f>'4'!$H$30</f>
        <v>0</v>
      </c>
      <c r="AC15" s="212">
        <f>'4'!$F$38</f>
        <v>0</v>
      </c>
    </row>
    <row r="16" spans="1:30" ht="17.25" customHeight="1" x14ac:dyDescent="0.2">
      <c r="A16" s="87">
        <v>5</v>
      </c>
      <c r="B16" s="118">
        <f>'5'!C10</f>
        <v>0</v>
      </c>
      <c r="C16" s="91">
        <f>'5'!C12</f>
        <v>0</v>
      </c>
      <c r="D16" s="96">
        <f>'5'!C11</f>
        <v>0</v>
      </c>
      <c r="E16" s="203">
        <f>'5'!C14</f>
        <v>0</v>
      </c>
      <c r="F16" s="91">
        <f>'5'!C15</f>
        <v>0</v>
      </c>
      <c r="G16" s="91">
        <f>'5'!C17</f>
        <v>0</v>
      </c>
      <c r="H16" s="97">
        <f>'5'!C16</f>
        <v>0</v>
      </c>
      <c r="I16" s="91">
        <f>'5'!C18</f>
        <v>0</v>
      </c>
      <c r="J16" s="98">
        <f>'5'!C$19</f>
        <v>0</v>
      </c>
      <c r="K16" s="98">
        <f>'5'!C$22</f>
        <v>0</v>
      </c>
      <c r="L16" s="98" t="str">
        <f t="shared" si="0"/>
        <v/>
      </c>
      <c r="M16" s="91">
        <f>'5'!C24</f>
        <v>0</v>
      </c>
      <c r="N16" s="91">
        <f>'5'!C26</f>
        <v>0</v>
      </c>
      <c r="O16" s="98">
        <f>IF(YEAR($D$6-$D16)-1900&gt;100, "", YEAR($D$6-$D16)-1900)</f>
        <v>0</v>
      </c>
      <c r="P16" s="98" t="str">
        <f t="shared" ref="P16:P36" si="1">IF(D16&gt;0,MONTH($D$6-$D16)-1,"")</f>
        <v/>
      </c>
      <c r="Q16" s="96">
        <f>'5'!C$13</f>
        <v>0</v>
      </c>
      <c r="R16" s="210"/>
      <c r="S16" s="91">
        <f>'5'!C$29</f>
        <v>0</v>
      </c>
      <c r="T16" s="91">
        <f>'5'!C$30</f>
        <v>0</v>
      </c>
      <c r="U16" s="211"/>
      <c r="V16" s="211"/>
      <c r="W16" s="85" t="str">
        <f>IF(U16&gt;0, V16/U16, "")</f>
        <v/>
      </c>
      <c r="X16" s="91">
        <f>'5'!H$20</f>
        <v>0</v>
      </c>
      <c r="Y16" s="91">
        <f>'5'!H$21</f>
        <v>0</v>
      </c>
      <c r="Z16" s="255">
        <f>'5'!C$25</f>
        <v>0</v>
      </c>
      <c r="AA16" s="229">
        <f>'5'!$H$29</f>
        <v>0</v>
      </c>
      <c r="AB16" s="258">
        <f>'5'!$H$30</f>
        <v>0</v>
      </c>
      <c r="AC16" s="212">
        <f>'5'!$F$38</f>
        <v>0</v>
      </c>
    </row>
    <row r="17" spans="1:29" ht="17.25" customHeight="1" x14ac:dyDescent="0.2">
      <c r="A17" s="87">
        <v>6</v>
      </c>
      <c r="B17" s="118">
        <f>'6'!C10</f>
        <v>0</v>
      </c>
      <c r="C17" s="91">
        <f>'6'!C12</f>
        <v>0</v>
      </c>
      <c r="D17" s="96">
        <f>'6'!C11</f>
        <v>0</v>
      </c>
      <c r="E17" s="203">
        <f>'6'!C14</f>
        <v>0</v>
      </c>
      <c r="F17" s="91">
        <f>'6'!C15</f>
        <v>0</v>
      </c>
      <c r="G17" s="91">
        <f>'6'!C17</f>
        <v>0</v>
      </c>
      <c r="H17" s="97">
        <f>'6'!C16</f>
        <v>0</v>
      </c>
      <c r="I17" s="91">
        <f>'6'!C18</f>
        <v>0</v>
      </c>
      <c r="J17" s="98">
        <f>'6'!C$19</f>
        <v>0</v>
      </c>
      <c r="K17" s="98">
        <f>'6'!C$22</f>
        <v>0</v>
      </c>
      <c r="L17" s="98" t="str">
        <f t="shared" si="0"/>
        <v/>
      </c>
      <c r="M17" s="91">
        <f>'6'!C24</f>
        <v>0</v>
      </c>
      <c r="N17" s="91">
        <f>'6'!C26</f>
        <v>0</v>
      </c>
      <c r="O17" s="98">
        <f t="shared" ref="O17:O36" si="2">IF(YEAR($D$6-$D17)-1900&gt;100, "", YEAR($D$6-$D17)-1900)</f>
        <v>0</v>
      </c>
      <c r="P17" s="98" t="str">
        <f t="shared" si="1"/>
        <v/>
      </c>
      <c r="Q17" s="96">
        <f>'6'!C$13</f>
        <v>0</v>
      </c>
      <c r="R17" s="210"/>
      <c r="S17" s="91">
        <f>'6'!C$29</f>
        <v>0</v>
      </c>
      <c r="T17" s="91">
        <f>'6'!C$30</f>
        <v>0</v>
      </c>
      <c r="U17" s="211"/>
      <c r="V17" s="211"/>
      <c r="W17" s="85" t="str">
        <f t="shared" ref="W17:W36" si="3">IF(U17&gt;0, V17/U17, "")</f>
        <v/>
      </c>
      <c r="X17" s="91">
        <f>'6'!H$20</f>
        <v>0</v>
      </c>
      <c r="Y17" s="91">
        <f>'6'!H$21</f>
        <v>0</v>
      </c>
      <c r="Z17" s="255">
        <f>'6'!C$25</f>
        <v>0</v>
      </c>
      <c r="AA17" s="229">
        <f>'6'!$H$29</f>
        <v>0</v>
      </c>
      <c r="AB17" s="258">
        <f>'6'!$H$30</f>
        <v>0</v>
      </c>
      <c r="AC17" s="212">
        <f>'6'!$F$38</f>
        <v>0</v>
      </c>
    </row>
    <row r="18" spans="1:29" ht="17.25" customHeight="1" x14ac:dyDescent="0.2">
      <c r="A18" s="87">
        <v>7</v>
      </c>
      <c r="B18" s="118">
        <f>'7'!C10</f>
        <v>0</v>
      </c>
      <c r="C18" s="91">
        <f>'7'!C12</f>
        <v>0</v>
      </c>
      <c r="D18" s="96">
        <f>'7'!C11</f>
        <v>0</v>
      </c>
      <c r="E18" s="203">
        <f>'7'!C14</f>
        <v>0</v>
      </c>
      <c r="F18" s="91">
        <f>'7'!C15</f>
        <v>0</v>
      </c>
      <c r="G18" s="91">
        <f>'7'!C17</f>
        <v>0</v>
      </c>
      <c r="H18" s="97">
        <f>'7'!C16</f>
        <v>0</v>
      </c>
      <c r="I18" s="91">
        <f>'7'!C18</f>
        <v>0</v>
      </c>
      <c r="J18" s="98">
        <f>'7'!C$19</f>
        <v>0</v>
      </c>
      <c r="K18" s="98">
        <f>'7'!C$22</f>
        <v>0</v>
      </c>
      <c r="L18" s="98" t="str">
        <f t="shared" si="0"/>
        <v/>
      </c>
      <c r="M18" s="91">
        <f>'7'!C24</f>
        <v>0</v>
      </c>
      <c r="N18" s="91">
        <f>'7'!C26</f>
        <v>0</v>
      </c>
      <c r="O18" s="98">
        <f t="shared" si="2"/>
        <v>0</v>
      </c>
      <c r="P18" s="98" t="str">
        <f t="shared" si="1"/>
        <v/>
      </c>
      <c r="Q18" s="96">
        <f>'7'!C$13</f>
        <v>0</v>
      </c>
      <c r="R18" s="210"/>
      <c r="S18" s="91">
        <f>'7'!C$29</f>
        <v>0</v>
      </c>
      <c r="T18" s="91">
        <f>'7'!C$30</f>
        <v>0</v>
      </c>
      <c r="U18" s="211"/>
      <c r="V18" s="211"/>
      <c r="W18" s="85" t="str">
        <f t="shared" si="3"/>
        <v/>
      </c>
      <c r="X18" s="91">
        <f>'7'!H$20</f>
        <v>0</v>
      </c>
      <c r="Y18" s="91">
        <f>'7'!H$21</f>
        <v>0</v>
      </c>
      <c r="Z18" s="255">
        <f>'7'!C$25</f>
        <v>0</v>
      </c>
      <c r="AA18" s="229">
        <f>'7'!$H$29</f>
        <v>0</v>
      </c>
      <c r="AB18" s="258">
        <f>'7'!$H$30</f>
        <v>0</v>
      </c>
      <c r="AC18" s="212">
        <f>'7'!$F$38</f>
        <v>0</v>
      </c>
    </row>
    <row r="19" spans="1:29" ht="17.25" customHeight="1" x14ac:dyDescent="0.2">
      <c r="A19" s="87">
        <v>8</v>
      </c>
      <c r="B19" s="118">
        <f>'8'!C10</f>
        <v>0</v>
      </c>
      <c r="C19" s="91">
        <f>'8'!C12</f>
        <v>0</v>
      </c>
      <c r="D19" s="96">
        <f>'8'!C11</f>
        <v>0</v>
      </c>
      <c r="E19" s="203">
        <f>'8'!C14</f>
        <v>0</v>
      </c>
      <c r="F19" s="91">
        <f>'8'!C15</f>
        <v>0</v>
      </c>
      <c r="G19" s="91">
        <f>'8'!C17</f>
        <v>0</v>
      </c>
      <c r="H19" s="97">
        <f>'8'!C16</f>
        <v>0</v>
      </c>
      <c r="I19" s="91">
        <f>'8'!C18</f>
        <v>0</v>
      </c>
      <c r="J19" s="98">
        <f>'8'!C$19</f>
        <v>0</v>
      </c>
      <c r="K19" s="98">
        <f>'8'!C$22</f>
        <v>0</v>
      </c>
      <c r="L19" s="98" t="str">
        <f t="shared" si="0"/>
        <v/>
      </c>
      <c r="M19" s="91">
        <f>'8'!C24</f>
        <v>0</v>
      </c>
      <c r="N19" s="91">
        <f>'8'!C26</f>
        <v>0</v>
      </c>
      <c r="O19" s="98">
        <f t="shared" si="2"/>
        <v>0</v>
      </c>
      <c r="P19" s="98" t="str">
        <f t="shared" si="1"/>
        <v/>
      </c>
      <c r="Q19" s="96">
        <f>'8'!C$13</f>
        <v>0</v>
      </c>
      <c r="R19" s="210"/>
      <c r="S19" s="91">
        <f>'8'!C$29</f>
        <v>0</v>
      </c>
      <c r="T19" s="91">
        <f>'8'!C$30</f>
        <v>0</v>
      </c>
      <c r="U19" s="211"/>
      <c r="V19" s="211"/>
      <c r="W19" s="85" t="str">
        <f t="shared" si="3"/>
        <v/>
      </c>
      <c r="X19" s="91">
        <f>'8'!H$20</f>
        <v>0</v>
      </c>
      <c r="Y19" s="91">
        <f>'8'!H$21</f>
        <v>0</v>
      </c>
      <c r="Z19" s="255">
        <f>'8'!C$25</f>
        <v>0</v>
      </c>
      <c r="AA19" s="229">
        <f>'8'!$H$29</f>
        <v>0</v>
      </c>
      <c r="AB19" s="258">
        <f>'8'!$H$30</f>
        <v>0</v>
      </c>
      <c r="AC19" s="212">
        <f>'8'!$F$38</f>
        <v>0</v>
      </c>
    </row>
    <row r="20" spans="1:29" ht="17.25" customHeight="1" x14ac:dyDescent="0.2">
      <c r="A20" s="87">
        <v>9</v>
      </c>
      <c r="B20" s="118">
        <f>'9'!C10</f>
        <v>0</v>
      </c>
      <c r="C20" s="91">
        <f>'9'!C12</f>
        <v>0</v>
      </c>
      <c r="D20" s="96">
        <f>'9'!C11</f>
        <v>0</v>
      </c>
      <c r="E20" s="203">
        <f>'9'!C14</f>
        <v>0</v>
      </c>
      <c r="F20" s="91">
        <f>'9'!C15</f>
        <v>0</v>
      </c>
      <c r="G20" s="91">
        <f>'9'!C17</f>
        <v>0</v>
      </c>
      <c r="H20" s="97">
        <f>'9'!C16</f>
        <v>0</v>
      </c>
      <c r="I20" s="91">
        <f>'9'!C18</f>
        <v>0</v>
      </c>
      <c r="J20" s="98">
        <f>'9'!C$19</f>
        <v>0</v>
      </c>
      <c r="K20" s="98">
        <f>'9'!C$22</f>
        <v>0</v>
      </c>
      <c r="L20" s="98" t="str">
        <f t="shared" si="0"/>
        <v/>
      </c>
      <c r="M20" s="91">
        <f>'9'!C24</f>
        <v>0</v>
      </c>
      <c r="N20" s="91">
        <f>'9'!C26</f>
        <v>0</v>
      </c>
      <c r="O20" s="98">
        <f t="shared" si="2"/>
        <v>0</v>
      </c>
      <c r="P20" s="98" t="str">
        <f t="shared" si="1"/>
        <v/>
      </c>
      <c r="Q20" s="96">
        <f>'9'!C$13</f>
        <v>0</v>
      </c>
      <c r="R20" s="210"/>
      <c r="S20" s="91">
        <f>'9'!C$29</f>
        <v>0</v>
      </c>
      <c r="T20" s="91">
        <f>'9'!C$30</f>
        <v>0</v>
      </c>
      <c r="U20" s="211"/>
      <c r="V20" s="211"/>
      <c r="W20" s="85" t="str">
        <f t="shared" si="3"/>
        <v/>
      </c>
      <c r="X20" s="91">
        <f>'9'!H$20</f>
        <v>0</v>
      </c>
      <c r="Y20" s="91">
        <f>'9'!H$21</f>
        <v>0</v>
      </c>
      <c r="Z20" s="255">
        <f>'9'!C$25</f>
        <v>0</v>
      </c>
      <c r="AA20" s="229">
        <f>'9'!$H$29</f>
        <v>0</v>
      </c>
      <c r="AB20" s="258">
        <f>'9'!$H$30</f>
        <v>0</v>
      </c>
      <c r="AC20" s="212">
        <f>'9'!$F$38</f>
        <v>0</v>
      </c>
    </row>
    <row r="21" spans="1:29" ht="17.25" customHeight="1" x14ac:dyDescent="0.2">
      <c r="A21" s="87">
        <v>10</v>
      </c>
      <c r="B21" s="118">
        <f>'10'!C10</f>
        <v>0</v>
      </c>
      <c r="C21" s="91">
        <f>'10'!C12</f>
        <v>0</v>
      </c>
      <c r="D21" s="96">
        <f>'10'!C11</f>
        <v>0</v>
      </c>
      <c r="E21" s="203">
        <f>'10'!C14</f>
        <v>0</v>
      </c>
      <c r="F21" s="91">
        <f>'10'!C15</f>
        <v>0</v>
      </c>
      <c r="G21" s="91">
        <f>'10'!C17</f>
        <v>0</v>
      </c>
      <c r="H21" s="97">
        <f>'10'!C16</f>
        <v>0</v>
      </c>
      <c r="I21" s="91">
        <f>'10'!C18</f>
        <v>0</v>
      </c>
      <c r="J21" s="98">
        <f>'10'!C$19</f>
        <v>0</v>
      </c>
      <c r="K21" s="98">
        <f>'10'!C$22</f>
        <v>0</v>
      </c>
      <c r="L21" s="98" t="str">
        <f t="shared" si="0"/>
        <v/>
      </c>
      <c r="M21" s="91">
        <f>'10'!C24</f>
        <v>0</v>
      </c>
      <c r="N21" s="91">
        <f>'10'!C26</f>
        <v>0</v>
      </c>
      <c r="O21" s="98">
        <f t="shared" si="2"/>
        <v>0</v>
      </c>
      <c r="P21" s="98" t="str">
        <f t="shared" si="1"/>
        <v/>
      </c>
      <c r="Q21" s="96">
        <f>'10'!C$13</f>
        <v>0</v>
      </c>
      <c r="R21" s="210"/>
      <c r="S21" s="91">
        <f>'10'!C$29</f>
        <v>0</v>
      </c>
      <c r="T21" s="91">
        <f>'10'!C$30</f>
        <v>0</v>
      </c>
      <c r="U21" s="211"/>
      <c r="V21" s="211"/>
      <c r="W21" s="85" t="str">
        <f t="shared" si="3"/>
        <v/>
      </c>
      <c r="X21" s="91">
        <f>'10'!H$20</f>
        <v>0</v>
      </c>
      <c r="Y21" s="91">
        <f>'10'!H$21</f>
        <v>0</v>
      </c>
      <c r="Z21" s="255">
        <f>'10'!C$25</f>
        <v>0</v>
      </c>
      <c r="AA21" s="229">
        <f>'10'!$H$29</f>
        <v>0</v>
      </c>
      <c r="AB21" s="258">
        <f>'10'!$H$30</f>
        <v>0</v>
      </c>
      <c r="AC21" s="212">
        <f>'10'!$F$38</f>
        <v>0</v>
      </c>
    </row>
    <row r="22" spans="1:29" ht="17.25" customHeight="1" x14ac:dyDescent="0.2">
      <c r="A22" s="87">
        <v>11</v>
      </c>
      <c r="B22" s="118">
        <f>'11'!C10</f>
        <v>0</v>
      </c>
      <c r="C22" s="91">
        <f>'11'!C12</f>
        <v>0</v>
      </c>
      <c r="D22" s="96">
        <f>'11'!C11</f>
        <v>0</v>
      </c>
      <c r="E22" s="203">
        <f>'11'!C14</f>
        <v>0</v>
      </c>
      <c r="F22" s="91">
        <f>'11'!C15</f>
        <v>0</v>
      </c>
      <c r="G22" s="91">
        <f>'11'!C17</f>
        <v>0</v>
      </c>
      <c r="H22" s="97">
        <f>'11'!C16</f>
        <v>0</v>
      </c>
      <c r="I22" s="91">
        <f>'11'!C18</f>
        <v>0</v>
      </c>
      <c r="J22" s="98">
        <f>'11'!C$19</f>
        <v>0</v>
      </c>
      <c r="K22" s="98">
        <f>'11'!C$22</f>
        <v>0</v>
      </c>
      <c r="L22" s="98" t="str">
        <f t="shared" si="0"/>
        <v/>
      </c>
      <c r="M22" s="91">
        <f>'11'!C24</f>
        <v>0</v>
      </c>
      <c r="N22" s="91">
        <f>'11'!C26</f>
        <v>0</v>
      </c>
      <c r="O22" s="98">
        <f t="shared" si="2"/>
        <v>0</v>
      </c>
      <c r="P22" s="98" t="str">
        <f t="shared" si="1"/>
        <v/>
      </c>
      <c r="Q22" s="96">
        <f>'11'!C$13</f>
        <v>0</v>
      </c>
      <c r="R22" s="210"/>
      <c r="S22" s="91">
        <f>'11'!C$29</f>
        <v>0</v>
      </c>
      <c r="T22" s="91">
        <f>'11'!C$30</f>
        <v>0</v>
      </c>
      <c r="U22" s="211"/>
      <c r="V22" s="211"/>
      <c r="W22" s="85" t="str">
        <f t="shared" si="3"/>
        <v/>
      </c>
      <c r="X22" s="91">
        <f>'11'!H$20</f>
        <v>0</v>
      </c>
      <c r="Y22" s="91">
        <f>'11'!H$21</f>
        <v>0</v>
      </c>
      <c r="Z22" s="255">
        <f>'11'!C$25</f>
        <v>0</v>
      </c>
      <c r="AA22" s="229">
        <f>'11'!$H$29</f>
        <v>0</v>
      </c>
      <c r="AB22" s="258">
        <f>'11'!$H$30</f>
        <v>0</v>
      </c>
      <c r="AC22" s="212">
        <f>'11'!$F$38</f>
        <v>0</v>
      </c>
    </row>
    <row r="23" spans="1:29" ht="17.25" customHeight="1" x14ac:dyDescent="0.2">
      <c r="A23" s="87">
        <v>12</v>
      </c>
      <c r="B23" s="118">
        <f>'12'!C10</f>
        <v>0</v>
      </c>
      <c r="C23" s="91">
        <f>'12'!C12</f>
        <v>0</v>
      </c>
      <c r="D23" s="96">
        <f>'12'!C11</f>
        <v>0</v>
      </c>
      <c r="E23" s="203">
        <f>'12'!C14</f>
        <v>0</v>
      </c>
      <c r="F23" s="91">
        <f>'12'!C15</f>
        <v>0</v>
      </c>
      <c r="G23" s="91">
        <f>'12'!C17</f>
        <v>0</v>
      </c>
      <c r="H23" s="97">
        <f>'12'!C16</f>
        <v>0</v>
      </c>
      <c r="I23" s="91">
        <f>'12'!C18</f>
        <v>0</v>
      </c>
      <c r="J23" s="98">
        <f>'12'!C$19</f>
        <v>0</v>
      </c>
      <c r="K23" s="98">
        <f>'12'!C$22</f>
        <v>0</v>
      </c>
      <c r="L23" s="98" t="str">
        <f t="shared" si="0"/>
        <v/>
      </c>
      <c r="M23" s="91">
        <f>'12'!C24</f>
        <v>0</v>
      </c>
      <c r="N23" s="91">
        <f>'12'!C26</f>
        <v>0</v>
      </c>
      <c r="O23" s="98">
        <f t="shared" si="2"/>
        <v>0</v>
      </c>
      <c r="P23" s="98" t="str">
        <f t="shared" si="1"/>
        <v/>
      </c>
      <c r="Q23" s="96">
        <f>'12'!C$13</f>
        <v>0</v>
      </c>
      <c r="R23" s="210"/>
      <c r="S23" s="91">
        <f>'12'!C$29</f>
        <v>0</v>
      </c>
      <c r="T23" s="91">
        <f>'12'!C$30</f>
        <v>0</v>
      </c>
      <c r="U23" s="211"/>
      <c r="V23" s="211"/>
      <c r="W23" s="85" t="str">
        <f t="shared" si="3"/>
        <v/>
      </c>
      <c r="X23" s="91">
        <f>'12'!H$20</f>
        <v>0</v>
      </c>
      <c r="Y23" s="91">
        <f>'12'!H$21</f>
        <v>0</v>
      </c>
      <c r="Z23" s="255">
        <f>'12'!C$25</f>
        <v>0</v>
      </c>
      <c r="AA23" s="229">
        <f>'12'!$H$29</f>
        <v>0</v>
      </c>
      <c r="AB23" s="258">
        <f>'12'!$H$30</f>
        <v>0</v>
      </c>
      <c r="AC23" s="212">
        <f>'12'!$F$38</f>
        <v>0</v>
      </c>
    </row>
    <row r="24" spans="1:29" ht="17.25" customHeight="1" x14ac:dyDescent="0.2">
      <c r="A24" s="87">
        <v>13</v>
      </c>
      <c r="B24" s="118">
        <f>'13'!C10</f>
        <v>0</v>
      </c>
      <c r="C24" s="91">
        <f>'13'!C12</f>
        <v>0</v>
      </c>
      <c r="D24" s="96">
        <f>'13'!C11</f>
        <v>0</v>
      </c>
      <c r="E24" s="203">
        <f>'13'!C14</f>
        <v>0</v>
      </c>
      <c r="F24" s="91">
        <f>'13'!C15</f>
        <v>0</v>
      </c>
      <c r="G24" s="91">
        <f>'13'!C17</f>
        <v>0</v>
      </c>
      <c r="H24" s="97">
        <f>'13'!C16</f>
        <v>0</v>
      </c>
      <c r="I24" s="91">
        <f>'13'!C18</f>
        <v>0</v>
      </c>
      <c r="J24" s="98">
        <f>'13'!C$19</f>
        <v>0</v>
      </c>
      <c r="K24" s="98">
        <f>'13'!C$22</f>
        <v>0</v>
      </c>
      <c r="L24" s="98" t="str">
        <f t="shared" si="0"/>
        <v/>
      </c>
      <c r="M24" s="91">
        <f>'13'!C24</f>
        <v>0</v>
      </c>
      <c r="N24" s="91">
        <f>'13'!C26</f>
        <v>0</v>
      </c>
      <c r="O24" s="98">
        <f t="shared" si="2"/>
        <v>0</v>
      </c>
      <c r="P24" s="98" t="str">
        <f t="shared" si="1"/>
        <v/>
      </c>
      <c r="Q24" s="96">
        <f>'13'!C$13</f>
        <v>0</v>
      </c>
      <c r="R24" s="210"/>
      <c r="S24" s="91">
        <f>'13'!C$29</f>
        <v>0</v>
      </c>
      <c r="T24" s="91">
        <f>'13'!C$30</f>
        <v>0</v>
      </c>
      <c r="U24" s="211"/>
      <c r="V24" s="211"/>
      <c r="W24" s="85" t="str">
        <f t="shared" si="3"/>
        <v/>
      </c>
      <c r="X24" s="91">
        <f>'13'!H$20</f>
        <v>0</v>
      </c>
      <c r="Y24" s="91">
        <f>'13'!H$21</f>
        <v>0</v>
      </c>
      <c r="Z24" s="255">
        <f>'13'!C$25</f>
        <v>0</v>
      </c>
      <c r="AA24" s="229">
        <f>'13'!$H$29</f>
        <v>0</v>
      </c>
      <c r="AB24" s="258">
        <f>'13'!$H$30</f>
        <v>0</v>
      </c>
      <c r="AC24" s="212">
        <f>'13'!$F$38</f>
        <v>0</v>
      </c>
    </row>
    <row r="25" spans="1:29" ht="17.25" customHeight="1" x14ac:dyDescent="0.2">
      <c r="A25" s="87">
        <v>14</v>
      </c>
      <c r="B25" s="118">
        <f>'14'!C10</f>
        <v>0</v>
      </c>
      <c r="C25" s="91">
        <f>'14'!C12</f>
        <v>0</v>
      </c>
      <c r="D25" s="96">
        <f>'14'!C11</f>
        <v>0</v>
      </c>
      <c r="E25" s="203">
        <f>'14'!C14</f>
        <v>0</v>
      </c>
      <c r="F25" s="91">
        <f>'14'!C15</f>
        <v>0</v>
      </c>
      <c r="G25" s="91">
        <f>'14'!C17</f>
        <v>0</v>
      </c>
      <c r="H25" s="97">
        <f>'14'!C16</f>
        <v>0</v>
      </c>
      <c r="I25" s="91">
        <f>'14'!C18</f>
        <v>0</v>
      </c>
      <c r="J25" s="98">
        <f>'14'!C$19</f>
        <v>0</v>
      </c>
      <c r="K25" s="98">
        <f>'14'!C$22</f>
        <v>0</v>
      </c>
      <c r="L25" s="98" t="str">
        <f t="shared" si="0"/>
        <v/>
      </c>
      <c r="M25" s="91">
        <f>'14'!C24</f>
        <v>0</v>
      </c>
      <c r="N25" s="91">
        <f>'14'!C26</f>
        <v>0</v>
      </c>
      <c r="O25" s="98">
        <f t="shared" si="2"/>
        <v>0</v>
      </c>
      <c r="P25" s="98" t="str">
        <f t="shared" si="1"/>
        <v/>
      </c>
      <c r="Q25" s="96">
        <f>'14'!C$13</f>
        <v>0</v>
      </c>
      <c r="R25" s="210"/>
      <c r="S25" s="91">
        <f>'14'!C$29</f>
        <v>0</v>
      </c>
      <c r="T25" s="91">
        <f>'14'!C$30</f>
        <v>0</v>
      </c>
      <c r="U25" s="211"/>
      <c r="V25" s="211"/>
      <c r="W25" s="85" t="str">
        <f t="shared" si="3"/>
        <v/>
      </c>
      <c r="X25" s="91">
        <f>'14'!H$20</f>
        <v>0</v>
      </c>
      <c r="Y25" s="91">
        <f>'14'!H$21</f>
        <v>0</v>
      </c>
      <c r="Z25" s="255">
        <f>'14'!C$25</f>
        <v>0</v>
      </c>
      <c r="AA25" s="229">
        <f>'14'!$H$29</f>
        <v>0</v>
      </c>
      <c r="AB25" s="258">
        <f>'14'!$H$30</f>
        <v>0</v>
      </c>
      <c r="AC25" s="212">
        <f>'14'!$F$38</f>
        <v>0</v>
      </c>
    </row>
    <row r="26" spans="1:29" ht="17.25" customHeight="1" x14ac:dyDescent="0.2">
      <c r="A26" s="87">
        <v>15</v>
      </c>
      <c r="B26" s="118">
        <f>'15'!C10</f>
        <v>0</v>
      </c>
      <c r="C26" s="91">
        <f>'15'!C12</f>
        <v>0</v>
      </c>
      <c r="D26" s="96">
        <f>'15'!C11</f>
        <v>0</v>
      </c>
      <c r="E26" s="203">
        <f>'15'!C14</f>
        <v>0</v>
      </c>
      <c r="F26" s="91">
        <f>'15'!C15</f>
        <v>0</v>
      </c>
      <c r="G26" s="91">
        <f>'15'!C17</f>
        <v>0</v>
      </c>
      <c r="H26" s="97">
        <f>'15'!C16</f>
        <v>0</v>
      </c>
      <c r="I26" s="91">
        <f>'15'!C18</f>
        <v>0</v>
      </c>
      <c r="J26" s="98">
        <f>'15'!C$19</f>
        <v>0</v>
      </c>
      <c r="K26" s="98">
        <f>'15'!C$22</f>
        <v>0</v>
      </c>
      <c r="L26" s="98" t="str">
        <f t="shared" si="0"/>
        <v/>
      </c>
      <c r="M26" s="91">
        <f>'15'!C24</f>
        <v>0</v>
      </c>
      <c r="N26" s="91">
        <f>'15'!C26</f>
        <v>0</v>
      </c>
      <c r="O26" s="98">
        <f t="shared" si="2"/>
        <v>0</v>
      </c>
      <c r="P26" s="98" t="str">
        <f t="shared" si="1"/>
        <v/>
      </c>
      <c r="Q26" s="96">
        <f>'15'!C$13</f>
        <v>0</v>
      </c>
      <c r="R26" s="210"/>
      <c r="S26" s="91">
        <f>'15'!C$29</f>
        <v>0</v>
      </c>
      <c r="T26" s="91">
        <f>'15'!C$30</f>
        <v>0</v>
      </c>
      <c r="U26" s="211"/>
      <c r="V26" s="211"/>
      <c r="W26" s="85" t="str">
        <f t="shared" si="3"/>
        <v/>
      </c>
      <c r="X26" s="91">
        <f>'15'!H$20</f>
        <v>0</v>
      </c>
      <c r="Y26" s="91">
        <f>'15'!H$21</f>
        <v>0</v>
      </c>
      <c r="Z26" s="255">
        <f>'15'!C$25</f>
        <v>0</v>
      </c>
      <c r="AA26" s="229">
        <f>'15'!$H$29</f>
        <v>0</v>
      </c>
      <c r="AB26" s="258">
        <f>'15'!$H$30</f>
        <v>0</v>
      </c>
      <c r="AC26" s="212">
        <f>'15'!$F$38</f>
        <v>0</v>
      </c>
    </row>
    <row r="27" spans="1:29" ht="17.25" customHeight="1" x14ac:dyDescent="0.2">
      <c r="A27" s="87">
        <v>16</v>
      </c>
      <c r="B27" s="118">
        <f>'16'!C10</f>
        <v>0</v>
      </c>
      <c r="C27" s="91">
        <f>'16'!C12</f>
        <v>0</v>
      </c>
      <c r="D27" s="96">
        <f>'16'!C11</f>
        <v>0</v>
      </c>
      <c r="E27" s="203">
        <f>'16'!C14</f>
        <v>0</v>
      </c>
      <c r="F27" s="91">
        <f>'16'!C15</f>
        <v>0</v>
      </c>
      <c r="G27" s="91">
        <f>'16'!C17</f>
        <v>0</v>
      </c>
      <c r="H27" s="97">
        <f>'16'!C16</f>
        <v>0</v>
      </c>
      <c r="I27" s="91">
        <f>'16'!C18</f>
        <v>0</v>
      </c>
      <c r="J27" s="98">
        <f>'16'!C$19</f>
        <v>0</v>
      </c>
      <c r="K27" s="98">
        <f>'16'!C$22</f>
        <v>0</v>
      </c>
      <c r="L27" s="98" t="str">
        <f t="shared" si="0"/>
        <v/>
      </c>
      <c r="M27" s="91">
        <f>'16'!C24</f>
        <v>0</v>
      </c>
      <c r="N27" s="91">
        <f>'16'!C26</f>
        <v>0</v>
      </c>
      <c r="O27" s="98">
        <f t="shared" si="2"/>
        <v>0</v>
      </c>
      <c r="P27" s="98" t="str">
        <f t="shared" si="1"/>
        <v/>
      </c>
      <c r="Q27" s="96">
        <f>'16'!C$13</f>
        <v>0</v>
      </c>
      <c r="R27" s="210"/>
      <c r="S27" s="91">
        <f>'16'!C$29</f>
        <v>0</v>
      </c>
      <c r="T27" s="91">
        <f>'16'!C$30</f>
        <v>0</v>
      </c>
      <c r="U27" s="211"/>
      <c r="V27" s="211"/>
      <c r="W27" s="85" t="str">
        <f t="shared" si="3"/>
        <v/>
      </c>
      <c r="X27" s="91">
        <f>'16'!H$20</f>
        <v>0</v>
      </c>
      <c r="Y27" s="91">
        <f>'16'!H$21</f>
        <v>0</v>
      </c>
      <c r="Z27" s="255">
        <f>'16'!C$25</f>
        <v>0</v>
      </c>
      <c r="AA27" s="229">
        <f>'16'!$H$29</f>
        <v>0</v>
      </c>
      <c r="AB27" s="258">
        <f>'16'!$H$30</f>
        <v>0</v>
      </c>
      <c r="AC27" s="212">
        <f>'16'!$F$38</f>
        <v>0</v>
      </c>
    </row>
    <row r="28" spans="1:29" ht="17.25" customHeight="1" x14ac:dyDescent="0.2">
      <c r="A28" s="87">
        <v>17</v>
      </c>
      <c r="B28" s="118">
        <f>'17'!C10</f>
        <v>0</v>
      </c>
      <c r="C28" s="91">
        <f>'17'!C12</f>
        <v>0</v>
      </c>
      <c r="D28" s="96">
        <f>'17'!C11</f>
        <v>0</v>
      </c>
      <c r="E28" s="203">
        <f>'17'!C14</f>
        <v>0</v>
      </c>
      <c r="F28" s="91">
        <f>'17'!C15</f>
        <v>0</v>
      </c>
      <c r="G28" s="91">
        <f>'17'!C17</f>
        <v>0</v>
      </c>
      <c r="H28" s="97">
        <f>'17'!C16</f>
        <v>0</v>
      </c>
      <c r="I28" s="91">
        <f>'17'!C18</f>
        <v>0</v>
      </c>
      <c r="J28" s="98">
        <f>'17'!C$19</f>
        <v>0</v>
      </c>
      <c r="K28" s="98">
        <f>'17'!C$22</f>
        <v>0</v>
      </c>
      <c r="L28" s="98" t="str">
        <f t="shared" si="0"/>
        <v/>
      </c>
      <c r="M28" s="91">
        <f>'17'!C24</f>
        <v>0</v>
      </c>
      <c r="N28" s="91">
        <f>'17'!C26</f>
        <v>0</v>
      </c>
      <c r="O28" s="98">
        <f t="shared" si="2"/>
        <v>0</v>
      </c>
      <c r="P28" s="98" t="str">
        <f t="shared" si="1"/>
        <v/>
      </c>
      <c r="Q28" s="96">
        <f>'17'!C$13</f>
        <v>0</v>
      </c>
      <c r="R28" s="210"/>
      <c r="S28" s="91">
        <f>'17'!C$29</f>
        <v>0</v>
      </c>
      <c r="T28" s="91">
        <f>'17'!C$30</f>
        <v>0</v>
      </c>
      <c r="U28" s="211"/>
      <c r="V28" s="211"/>
      <c r="W28" s="85" t="str">
        <f t="shared" si="3"/>
        <v/>
      </c>
      <c r="X28" s="91">
        <f>'17'!H$20</f>
        <v>0</v>
      </c>
      <c r="Y28" s="91">
        <f>'17'!H$21</f>
        <v>0</v>
      </c>
      <c r="Z28" s="255">
        <f>'17'!C$25</f>
        <v>0</v>
      </c>
      <c r="AA28" s="229">
        <f>'17'!$H$29</f>
        <v>0</v>
      </c>
      <c r="AB28" s="258">
        <f>'17'!$H$30</f>
        <v>0</v>
      </c>
      <c r="AC28" s="212">
        <f>'17'!$F$38</f>
        <v>0</v>
      </c>
    </row>
    <row r="29" spans="1:29" ht="17.25" customHeight="1" x14ac:dyDescent="0.2">
      <c r="A29" s="87">
        <v>18</v>
      </c>
      <c r="B29" s="118">
        <f>'18'!C10</f>
        <v>0</v>
      </c>
      <c r="C29" s="91">
        <f>'18'!C12</f>
        <v>0</v>
      </c>
      <c r="D29" s="96">
        <f>'18'!C11</f>
        <v>0</v>
      </c>
      <c r="E29" s="203">
        <f>'18'!C14</f>
        <v>0</v>
      </c>
      <c r="F29" s="91">
        <f>'18'!C15</f>
        <v>0</v>
      </c>
      <c r="G29" s="91">
        <f>'18'!C17</f>
        <v>0</v>
      </c>
      <c r="H29" s="97">
        <f>'18'!C16</f>
        <v>0</v>
      </c>
      <c r="I29" s="91">
        <f>'18'!C18</f>
        <v>0</v>
      </c>
      <c r="J29" s="98">
        <f>'18'!C$19</f>
        <v>0</v>
      </c>
      <c r="K29" s="98">
        <f>'18'!C$22</f>
        <v>0</v>
      </c>
      <c r="L29" s="98" t="str">
        <f t="shared" si="0"/>
        <v/>
      </c>
      <c r="M29" s="91">
        <f>'18'!C24</f>
        <v>0</v>
      </c>
      <c r="N29" s="91">
        <f>'18'!C26</f>
        <v>0</v>
      </c>
      <c r="O29" s="98">
        <f t="shared" si="2"/>
        <v>0</v>
      </c>
      <c r="P29" s="98" t="str">
        <f t="shared" si="1"/>
        <v/>
      </c>
      <c r="Q29" s="96">
        <f>'18'!C$13</f>
        <v>0</v>
      </c>
      <c r="R29" s="210"/>
      <c r="S29" s="91">
        <f>'18'!C$29</f>
        <v>0</v>
      </c>
      <c r="T29" s="91">
        <f>'18'!C$30</f>
        <v>0</v>
      </c>
      <c r="U29" s="211"/>
      <c r="V29" s="211"/>
      <c r="W29" s="85" t="str">
        <f t="shared" si="3"/>
        <v/>
      </c>
      <c r="X29" s="91">
        <f>'18'!H$20</f>
        <v>0</v>
      </c>
      <c r="Y29" s="91">
        <f>'18'!H$21</f>
        <v>0</v>
      </c>
      <c r="Z29" s="255">
        <f>'18'!C$25</f>
        <v>0</v>
      </c>
      <c r="AA29" s="229">
        <f>'18'!$H$29</f>
        <v>0</v>
      </c>
      <c r="AB29" s="258">
        <f>'18'!$H$30</f>
        <v>0</v>
      </c>
      <c r="AC29" s="212">
        <f>'18'!$F$38</f>
        <v>0</v>
      </c>
    </row>
    <row r="30" spans="1:29" ht="17.25" customHeight="1" x14ac:dyDescent="0.2">
      <c r="A30" s="87">
        <v>19</v>
      </c>
      <c r="B30" s="118">
        <f>'19'!C10</f>
        <v>0</v>
      </c>
      <c r="C30" s="91">
        <f>'19'!C12</f>
        <v>0</v>
      </c>
      <c r="D30" s="96">
        <f>'19'!C11</f>
        <v>0</v>
      </c>
      <c r="E30" s="203">
        <f>'19'!C14</f>
        <v>0</v>
      </c>
      <c r="F30" s="91">
        <f>'19'!C15</f>
        <v>0</v>
      </c>
      <c r="G30" s="91">
        <f>'19'!C17</f>
        <v>0</v>
      </c>
      <c r="H30" s="97">
        <f>'19'!C16</f>
        <v>0</v>
      </c>
      <c r="I30" s="91">
        <f>'19'!C18</f>
        <v>0</v>
      </c>
      <c r="J30" s="98">
        <f>'19'!C$19</f>
        <v>0</v>
      </c>
      <c r="K30" s="98">
        <f>'19'!C$22</f>
        <v>0</v>
      </c>
      <c r="L30" s="98" t="str">
        <f t="shared" si="0"/>
        <v/>
      </c>
      <c r="M30" s="91">
        <f>'19'!C24</f>
        <v>0</v>
      </c>
      <c r="N30" s="91">
        <f>'19'!C26</f>
        <v>0</v>
      </c>
      <c r="O30" s="98">
        <f t="shared" si="2"/>
        <v>0</v>
      </c>
      <c r="P30" s="98" t="str">
        <f t="shared" si="1"/>
        <v/>
      </c>
      <c r="Q30" s="96">
        <f>'19'!C$13</f>
        <v>0</v>
      </c>
      <c r="R30" s="210"/>
      <c r="S30" s="91">
        <f>'19'!C$29</f>
        <v>0</v>
      </c>
      <c r="T30" s="91">
        <f>'19'!C$30</f>
        <v>0</v>
      </c>
      <c r="U30" s="211"/>
      <c r="V30" s="211"/>
      <c r="W30" s="85" t="str">
        <f t="shared" si="3"/>
        <v/>
      </c>
      <c r="X30" s="91">
        <f>'19'!H$20</f>
        <v>0</v>
      </c>
      <c r="Y30" s="91">
        <f>'19'!H$21</f>
        <v>0</v>
      </c>
      <c r="Z30" s="255">
        <f>'19'!C$25</f>
        <v>0</v>
      </c>
      <c r="AA30" s="229">
        <f>'19'!$H$29</f>
        <v>0</v>
      </c>
      <c r="AB30" s="258">
        <f>'19'!$H$30</f>
        <v>0</v>
      </c>
      <c r="AC30" s="212">
        <f>'19'!$F$38</f>
        <v>0</v>
      </c>
    </row>
    <row r="31" spans="1:29" ht="17.25" customHeight="1" x14ac:dyDescent="0.2">
      <c r="A31" s="87">
        <v>20</v>
      </c>
      <c r="B31" s="118">
        <f>'20'!C10</f>
        <v>0</v>
      </c>
      <c r="C31" s="91">
        <f>'20'!C12</f>
        <v>0</v>
      </c>
      <c r="D31" s="96">
        <f>'20'!C11</f>
        <v>0</v>
      </c>
      <c r="E31" s="203">
        <f>'20'!C14</f>
        <v>0</v>
      </c>
      <c r="F31" s="91">
        <f>'20'!C15</f>
        <v>0</v>
      </c>
      <c r="G31" s="91">
        <f>'20'!C17</f>
        <v>0</v>
      </c>
      <c r="H31" s="97">
        <f>'20'!C16</f>
        <v>0</v>
      </c>
      <c r="I31" s="91">
        <f>'20'!C18</f>
        <v>0</v>
      </c>
      <c r="J31" s="98">
        <f>'20'!C$19</f>
        <v>0</v>
      </c>
      <c r="K31" s="98">
        <f>'20'!C$22</f>
        <v>0</v>
      </c>
      <c r="L31" s="98" t="str">
        <f t="shared" si="0"/>
        <v/>
      </c>
      <c r="M31" s="91">
        <f>'20'!C24</f>
        <v>0</v>
      </c>
      <c r="N31" s="91">
        <f>'20'!C26</f>
        <v>0</v>
      </c>
      <c r="O31" s="98">
        <f t="shared" si="2"/>
        <v>0</v>
      </c>
      <c r="P31" s="98" t="str">
        <f t="shared" si="1"/>
        <v/>
      </c>
      <c r="Q31" s="96">
        <f>'20'!C$13</f>
        <v>0</v>
      </c>
      <c r="R31" s="210"/>
      <c r="S31" s="91">
        <f>'20'!C$29</f>
        <v>0</v>
      </c>
      <c r="T31" s="91">
        <f>'20'!C$30</f>
        <v>0</v>
      </c>
      <c r="U31" s="211"/>
      <c r="V31" s="211"/>
      <c r="W31" s="85" t="str">
        <f t="shared" si="3"/>
        <v/>
      </c>
      <c r="X31" s="91">
        <f>'20'!H$20</f>
        <v>0</v>
      </c>
      <c r="Y31" s="91">
        <f>'20'!H$21</f>
        <v>0</v>
      </c>
      <c r="Z31" s="255">
        <f>'20'!C$25</f>
        <v>0</v>
      </c>
      <c r="AA31" s="229">
        <f>'20'!$H$29</f>
        <v>0</v>
      </c>
      <c r="AB31" s="258">
        <f>'20'!$H$30</f>
        <v>0</v>
      </c>
      <c r="AC31" s="212">
        <f>'20'!$F$38</f>
        <v>0</v>
      </c>
    </row>
    <row r="32" spans="1:29" ht="17.25" customHeight="1" x14ac:dyDescent="0.2">
      <c r="A32" s="87">
        <v>21</v>
      </c>
      <c r="B32" s="118">
        <f>'21'!C10</f>
        <v>0</v>
      </c>
      <c r="C32" s="91">
        <f>'21'!C12</f>
        <v>0</v>
      </c>
      <c r="D32" s="96">
        <f>'21'!C11</f>
        <v>0</v>
      </c>
      <c r="E32" s="203">
        <f>'21'!C14</f>
        <v>0</v>
      </c>
      <c r="F32" s="91">
        <f>'21'!C15</f>
        <v>0</v>
      </c>
      <c r="G32" s="91">
        <f>'21'!C17</f>
        <v>0</v>
      </c>
      <c r="H32" s="97">
        <f>'21'!C16</f>
        <v>0</v>
      </c>
      <c r="I32" s="91">
        <f>'21'!C18</f>
        <v>0</v>
      </c>
      <c r="J32" s="98">
        <f>'21'!C$19</f>
        <v>0</v>
      </c>
      <c r="K32" s="98">
        <f>'21'!C$22</f>
        <v>0</v>
      </c>
      <c r="L32" s="98" t="str">
        <f t="shared" si="0"/>
        <v/>
      </c>
      <c r="M32" s="91">
        <f>'21'!C24</f>
        <v>0</v>
      </c>
      <c r="N32" s="91">
        <f>'21'!C26</f>
        <v>0</v>
      </c>
      <c r="O32" s="98">
        <f t="shared" si="2"/>
        <v>0</v>
      </c>
      <c r="P32" s="98" t="str">
        <f t="shared" si="1"/>
        <v/>
      </c>
      <c r="Q32" s="96">
        <f>'21'!C$13</f>
        <v>0</v>
      </c>
      <c r="R32" s="210"/>
      <c r="S32" s="91">
        <f>'21'!C$29</f>
        <v>0</v>
      </c>
      <c r="T32" s="91">
        <f>'21'!C$30</f>
        <v>0</v>
      </c>
      <c r="U32" s="211"/>
      <c r="V32" s="211"/>
      <c r="W32" s="85" t="str">
        <f t="shared" si="3"/>
        <v/>
      </c>
      <c r="X32" s="91">
        <f>'21'!H$20</f>
        <v>0</v>
      </c>
      <c r="Y32" s="91">
        <f>'21'!H$21</f>
        <v>0</v>
      </c>
      <c r="Z32" s="255">
        <f>'21'!C$25</f>
        <v>0</v>
      </c>
      <c r="AA32" s="229">
        <f>'21'!$H$29</f>
        <v>0</v>
      </c>
      <c r="AB32" s="258">
        <f>'21'!$H$30</f>
        <v>0</v>
      </c>
      <c r="AC32" s="212">
        <f>'21'!$F$38</f>
        <v>0</v>
      </c>
    </row>
    <row r="33" spans="1:32" ht="17.25" customHeight="1" x14ac:dyDescent="0.2">
      <c r="A33" s="87">
        <v>22</v>
      </c>
      <c r="B33" s="118">
        <f>'22'!C10</f>
        <v>0</v>
      </c>
      <c r="C33" s="91">
        <f>'22'!C12</f>
        <v>0</v>
      </c>
      <c r="D33" s="96">
        <f>'22'!C11</f>
        <v>0</v>
      </c>
      <c r="E33" s="203">
        <f>'22'!C14</f>
        <v>0</v>
      </c>
      <c r="F33" s="91">
        <f>'22'!C15</f>
        <v>0</v>
      </c>
      <c r="G33" s="91">
        <f>'22'!C17</f>
        <v>0</v>
      </c>
      <c r="H33" s="97">
        <f>'22'!C16</f>
        <v>0</v>
      </c>
      <c r="I33" s="91">
        <f>'22'!C18</f>
        <v>0</v>
      </c>
      <c r="J33" s="98">
        <f>'22'!C$19</f>
        <v>0</v>
      </c>
      <c r="K33" s="98">
        <f>'22'!C$22</f>
        <v>0</v>
      </c>
      <c r="L33" s="98" t="str">
        <f t="shared" si="0"/>
        <v/>
      </c>
      <c r="M33" s="91">
        <f>'22'!C24</f>
        <v>0</v>
      </c>
      <c r="N33" s="91">
        <f>'22'!C26</f>
        <v>0</v>
      </c>
      <c r="O33" s="98">
        <f t="shared" si="2"/>
        <v>0</v>
      </c>
      <c r="P33" s="98" t="str">
        <f t="shared" si="1"/>
        <v/>
      </c>
      <c r="Q33" s="96">
        <f>'22'!C$13</f>
        <v>0</v>
      </c>
      <c r="R33" s="210"/>
      <c r="S33" s="91">
        <f>'22'!C$29</f>
        <v>0</v>
      </c>
      <c r="T33" s="91">
        <f>'22'!C$30</f>
        <v>0</v>
      </c>
      <c r="U33" s="211"/>
      <c r="V33" s="211"/>
      <c r="W33" s="85" t="str">
        <f t="shared" si="3"/>
        <v/>
      </c>
      <c r="X33" s="91">
        <f>'22'!H$20</f>
        <v>0</v>
      </c>
      <c r="Y33" s="91">
        <f>'22'!H$21</f>
        <v>0</v>
      </c>
      <c r="Z33" s="255">
        <f>'22'!C$25</f>
        <v>0</v>
      </c>
      <c r="AA33" s="229">
        <f>'22'!$H$29</f>
        <v>0</v>
      </c>
      <c r="AB33" s="258">
        <f>'22'!$H$30</f>
        <v>0</v>
      </c>
      <c r="AC33" s="212">
        <f>'22'!$F$38</f>
        <v>0</v>
      </c>
    </row>
    <row r="34" spans="1:32" ht="17.25" customHeight="1" x14ac:dyDescent="0.2">
      <c r="A34" s="87">
        <v>23</v>
      </c>
      <c r="B34" s="118">
        <f>'23'!C10</f>
        <v>0</v>
      </c>
      <c r="C34" s="91">
        <f>'23'!C12</f>
        <v>0</v>
      </c>
      <c r="D34" s="96">
        <f>'23'!C11</f>
        <v>0</v>
      </c>
      <c r="E34" s="203">
        <f>'23'!C14</f>
        <v>0</v>
      </c>
      <c r="F34" s="91">
        <f>'23'!C15</f>
        <v>0</v>
      </c>
      <c r="G34" s="91">
        <f>'23'!C17</f>
        <v>0</v>
      </c>
      <c r="H34" s="97">
        <f>'23'!C16</f>
        <v>0</v>
      </c>
      <c r="I34" s="91">
        <f>'23'!C18</f>
        <v>0</v>
      </c>
      <c r="J34" s="98">
        <f>'23'!C$19</f>
        <v>0</v>
      </c>
      <c r="K34" s="98">
        <f>'23'!C$22</f>
        <v>0</v>
      </c>
      <c r="L34" s="98" t="str">
        <f t="shared" si="0"/>
        <v/>
      </c>
      <c r="M34" s="91">
        <f>'23'!C24</f>
        <v>0</v>
      </c>
      <c r="N34" s="91">
        <f>'23'!C26</f>
        <v>0</v>
      </c>
      <c r="O34" s="98">
        <f t="shared" si="2"/>
        <v>0</v>
      </c>
      <c r="P34" s="98" t="str">
        <f t="shared" si="1"/>
        <v/>
      </c>
      <c r="Q34" s="96">
        <f>'23'!C$13</f>
        <v>0</v>
      </c>
      <c r="R34" s="210"/>
      <c r="S34" s="91">
        <f>'23'!C$29</f>
        <v>0</v>
      </c>
      <c r="T34" s="91">
        <f>'23'!C$30</f>
        <v>0</v>
      </c>
      <c r="U34" s="211"/>
      <c r="V34" s="211"/>
      <c r="W34" s="85" t="str">
        <f t="shared" si="3"/>
        <v/>
      </c>
      <c r="X34" s="91">
        <f>'23'!H$20</f>
        <v>0</v>
      </c>
      <c r="Y34" s="91">
        <f>'23'!H$21</f>
        <v>0</v>
      </c>
      <c r="Z34" s="255">
        <f>'23'!C$25</f>
        <v>0</v>
      </c>
      <c r="AA34" s="229">
        <f>'23'!$H$29</f>
        <v>0</v>
      </c>
      <c r="AB34" s="258">
        <f>'23'!$H$30</f>
        <v>0</v>
      </c>
      <c r="AC34" s="212">
        <f>'23'!$F$38</f>
        <v>0</v>
      </c>
    </row>
    <row r="35" spans="1:32" ht="17.25" customHeight="1" x14ac:dyDescent="0.2">
      <c r="A35" s="87">
        <v>24</v>
      </c>
      <c r="B35" s="118">
        <f>'24'!C10</f>
        <v>0</v>
      </c>
      <c r="C35" s="91">
        <f>'24'!C12</f>
        <v>0</v>
      </c>
      <c r="D35" s="96">
        <f>'24'!C11</f>
        <v>0</v>
      </c>
      <c r="E35" s="203">
        <f>'24'!C14</f>
        <v>0</v>
      </c>
      <c r="F35" s="91">
        <f>'24'!C15</f>
        <v>0</v>
      </c>
      <c r="G35" s="91">
        <f>'24'!C17</f>
        <v>0</v>
      </c>
      <c r="H35" s="97">
        <f>'24'!C16</f>
        <v>0</v>
      </c>
      <c r="I35" s="91">
        <f>'24'!C18</f>
        <v>0</v>
      </c>
      <c r="J35" s="98">
        <f>'24'!C$19</f>
        <v>0</v>
      </c>
      <c r="K35" s="98">
        <f>'24'!C$22</f>
        <v>0</v>
      </c>
      <c r="L35" s="98" t="str">
        <f t="shared" si="0"/>
        <v/>
      </c>
      <c r="M35" s="91">
        <f>'24'!C24</f>
        <v>0</v>
      </c>
      <c r="N35" s="91">
        <f>'24'!C26</f>
        <v>0</v>
      </c>
      <c r="O35" s="98">
        <f t="shared" si="2"/>
        <v>0</v>
      </c>
      <c r="P35" s="98" t="str">
        <f t="shared" si="1"/>
        <v/>
      </c>
      <c r="Q35" s="96">
        <f>'24'!C$13</f>
        <v>0</v>
      </c>
      <c r="R35" s="210"/>
      <c r="S35" s="91">
        <f>'24'!C$29</f>
        <v>0</v>
      </c>
      <c r="T35" s="91">
        <f>'24'!C$30</f>
        <v>0</v>
      </c>
      <c r="U35" s="211"/>
      <c r="V35" s="211"/>
      <c r="W35" s="85" t="str">
        <f t="shared" si="3"/>
        <v/>
      </c>
      <c r="X35" s="91">
        <f>'24'!H$20</f>
        <v>0</v>
      </c>
      <c r="Y35" s="91">
        <f>'24'!H$21</f>
        <v>0</v>
      </c>
      <c r="Z35" s="255">
        <f>'24'!C$25</f>
        <v>0</v>
      </c>
      <c r="AA35" s="229">
        <f>'24'!$H$29</f>
        <v>0</v>
      </c>
      <c r="AB35" s="258">
        <f>'24'!$H$30</f>
        <v>0</v>
      </c>
      <c r="AC35" s="212">
        <f>'24'!$F$38</f>
        <v>0</v>
      </c>
    </row>
    <row r="36" spans="1:32" ht="17.25" customHeight="1" thickBot="1" x14ac:dyDescent="0.25">
      <c r="A36" s="88">
        <v>25</v>
      </c>
      <c r="B36" s="119">
        <f>'25'!C10</f>
        <v>0</v>
      </c>
      <c r="C36" s="92">
        <f>'25'!C12</f>
        <v>0</v>
      </c>
      <c r="D36" s="99">
        <f>'25'!C11</f>
        <v>0</v>
      </c>
      <c r="E36" s="204">
        <f>'25'!C14</f>
        <v>0</v>
      </c>
      <c r="F36" s="92">
        <f>'25'!C15</f>
        <v>0</v>
      </c>
      <c r="G36" s="92">
        <f>'25'!C17</f>
        <v>0</v>
      </c>
      <c r="H36" s="100">
        <f>'25'!C16</f>
        <v>0</v>
      </c>
      <c r="I36" s="92">
        <f>'25'!C18</f>
        <v>0</v>
      </c>
      <c r="J36" s="101">
        <f>'25'!C$19</f>
        <v>0</v>
      </c>
      <c r="K36" s="101">
        <f>'25'!C$22</f>
        <v>0</v>
      </c>
      <c r="L36" s="101" t="str">
        <f t="shared" si="0"/>
        <v/>
      </c>
      <c r="M36" s="92">
        <f>'25'!C24</f>
        <v>0</v>
      </c>
      <c r="N36" s="92">
        <f>'25'!C26</f>
        <v>0</v>
      </c>
      <c r="O36" s="101">
        <f t="shared" si="2"/>
        <v>0</v>
      </c>
      <c r="P36" s="101" t="str">
        <f t="shared" si="1"/>
        <v/>
      </c>
      <c r="Q36" s="99">
        <f>'25'!C$13</f>
        <v>0</v>
      </c>
      <c r="R36" s="213"/>
      <c r="S36" s="92">
        <f>'25'!C$29</f>
        <v>0</v>
      </c>
      <c r="T36" s="92">
        <f>'25'!C$30</f>
        <v>0</v>
      </c>
      <c r="U36" s="214"/>
      <c r="V36" s="214"/>
      <c r="W36" s="89" t="str">
        <f t="shared" si="3"/>
        <v/>
      </c>
      <c r="X36" s="92">
        <f>'25'!H$20</f>
        <v>0</v>
      </c>
      <c r="Y36" s="92">
        <f>'25'!H$21</f>
        <v>0</v>
      </c>
      <c r="Z36" s="256">
        <f>'25'!C$25</f>
        <v>0</v>
      </c>
      <c r="AA36" s="230">
        <f>'25'!$H$29</f>
        <v>0</v>
      </c>
      <c r="AB36" s="259">
        <f>'25'!$H$30</f>
        <v>0</v>
      </c>
      <c r="AC36" s="215">
        <f>'25'!$F$38</f>
        <v>0</v>
      </c>
    </row>
    <row r="37" spans="1:32" ht="22.5" customHeight="1" thickBot="1" x14ac:dyDescent="0.25">
      <c r="A37" s="61"/>
      <c r="B37" s="56"/>
      <c r="C37" s="62"/>
      <c r="D37" s="63"/>
      <c r="E37" s="64"/>
      <c r="F37" s="63"/>
      <c r="G37" s="65"/>
      <c r="H37" s="66"/>
      <c r="I37" s="32"/>
      <c r="J37" s="32"/>
      <c r="K37" s="32"/>
      <c r="L37" s="32"/>
      <c r="M37" s="67"/>
      <c r="N37" s="66"/>
      <c r="O37" s="63"/>
      <c r="P37" s="63"/>
      <c r="Q37" s="32"/>
      <c r="R37" s="40"/>
      <c r="S37" s="38" t="s">
        <v>124</v>
      </c>
      <c r="T37" s="38"/>
      <c r="U37" s="205">
        <f>SUM(U12:U36)</f>
        <v>0</v>
      </c>
      <c r="V37" s="206">
        <f>SUM(V12:V36)</f>
        <v>0</v>
      </c>
      <c r="W37" s="32"/>
      <c r="X37" s="32"/>
      <c r="Y37" s="32"/>
      <c r="Z37" s="32"/>
      <c r="AA37" s="32"/>
      <c r="AB37" s="32"/>
      <c r="AC37" s="115"/>
    </row>
    <row r="38" spans="1:32" ht="22.5" customHeight="1" thickBot="1" x14ac:dyDescent="0.25">
      <c r="A38" s="32"/>
      <c r="B38" s="68" t="s">
        <v>125</v>
      </c>
      <c r="C38" s="69"/>
      <c r="D38" s="32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32"/>
      <c r="R38" s="71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116"/>
    </row>
    <row r="39" spans="1:32" ht="22.5" customHeight="1" x14ac:dyDescent="0.2">
      <c r="A39" s="32"/>
      <c r="B39" s="358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60"/>
    </row>
    <row r="40" spans="1:32" ht="22.5" customHeight="1" x14ac:dyDescent="0.2">
      <c r="A40" s="32"/>
      <c r="B40" s="361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3"/>
    </row>
    <row r="41" spans="1:32" ht="22.5" customHeight="1" x14ac:dyDescent="0.2">
      <c r="A41" s="32"/>
      <c r="B41" s="361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3"/>
    </row>
    <row r="42" spans="1:32" ht="22.5" customHeight="1" thickBot="1" x14ac:dyDescent="0.25">
      <c r="A42" s="32"/>
      <c r="B42" s="364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6"/>
    </row>
    <row r="43" spans="1:32" ht="22.5" customHeight="1" x14ac:dyDescent="0.2">
      <c r="A43" s="30"/>
      <c r="B43" s="30" t="s">
        <v>177</v>
      </c>
      <c r="C43" s="218"/>
      <c r="D43" s="218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115"/>
    </row>
    <row r="44" spans="1:32" ht="22.5" customHeight="1" x14ac:dyDescent="0.2">
      <c r="A44" s="30"/>
      <c r="B44" s="218"/>
      <c r="C44" s="218"/>
      <c r="D44" s="218"/>
      <c r="E44" s="30"/>
      <c r="F44" s="30"/>
      <c r="G44" s="30"/>
      <c r="H44" s="72"/>
      <c r="I44" s="120"/>
      <c r="J44" s="219" t="s">
        <v>126</v>
      </c>
      <c r="K44" s="73"/>
      <c r="L44" s="121"/>
      <c r="M44" s="73"/>
      <c r="N44" s="73"/>
      <c r="O44" s="122"/>
      <c r="P44" s="123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10"/>
    </row>
    <row r="45" spans="1:32" ht="22.5" customHeight="1" x14ac:dyDescent="0.2">
      <c r="A45" s="30"/>
      <c r="B45" s="246" t="s">
        <v>178</v>
      </c>
      <c r="C45" s="218"/>
      <c r="D45" s="218"/>
      <c r="E45" s="30"/>
      <c r="F45" s="30"/>
      <c r="G45" s="30"/>
      <c r="H45" s="32"/>
      <c r="I45" s="74"/>
      <c r="J45" s="220" t="s">
        <v>166</v>
      </c>
      <c r="K45" s="76"/>
      <c r="L45" s="75"/>
      <c r="M45" s="76"/>
      <c r="N45" s="76"/>
      <c r="O45" s="77"/>
      <c r="P45" s="78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110"/>
    </row>
    <row r="46" spans="1:32" ht="22.5" customHeight="1" x14ac:dyDescent="0.2">
      <c r="A46" s="30"/>
      <c r="B46" s="30" t="s">
        <v>176</v>
      </c>
      <c r="C46" s="218"/>
      <c r="D46" s="218"/>
      <c r="E46" s="30"/>
      <c r="F46" s="30"/>
      <c r="G46" s="30"/>
      <c r="H46" s="30"/>
      <c r="I46" s="30"/>
      <c r="J46" s="221" t="s">
        <v>127</v>
      </c>
      <c r="K46" s="79"/>
      <c r="L46" s="80"/>
      <c r="M46" s="79"/>
      <c r="N46" s="79"/>
      <c r="O46" s="81"/>
      <c r="P46" s="30"/>
      <c r="R46" s="30" t="s">
        <v>128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110"/>
      <c r="AE46" s="32"/>
      <c r="AF46" s="32"/>
    </row>
    <row r="47" spans="1:32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110"/>
      <c r="AE47" s="32"/>
      <c r="AF47" s="32"/>
    </row>
    <row r="48" spans="1:32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110"/>
      <c r="AE48" s="32"/>
      <c r="AF48" s="32"/>
    </row>
    <row r="49" spans="4:29" s="30" customFormat="1" x14ac:dyDescent="0.2">
      <c r="D49" s="110"/>
      <c r="AC49" s="110"/>
    </row>
    <row r="50" spans="4:29" s="30" customFormat="1" x14ac:dyDescent="0.2">
      <c r="AC50" s="110"/>
    </row>
    <row r="51" spans="4:29" s="30" customFormat="1" x14ac:dyDescent="0.2">
      <c r="AC51" s="110"/>
    </row>
    <row r="52" spans="4:29" s="30" customFormat="1" x14ac:dyDescent="0.2">
      <c r="AC52" s="110"/>
    </row>
    <row r="53" spans="4:29" s="30" customFormat="1" x14ac:dyDescent="0.2">
      <c r="AC53" s="110"/>
    </row>
    <row r="54" spans="4:29" s="30" customFormat="1" x14ac:dyDescent="0.2">
      <c r="AC54" s="110"/>
    </row>
    <row r="55" spans="4:29" s="30" customFormat="1" x14ac:dyDescent="0.2">
      <c r="AC55" s="110"/>
    </row>
    <row r="56" spans="4:29" s="30" customFormat="1" x14ac:dyDescent="0.2">
      <c r="AC56" s="110"/>
    </row>
    <row r="57" spans="4:29" s="30" customFormat="1" x14ac:dyDescent="0.2">
      <c r="AC57" s="110"/>
    </row>
    <row r="58" spans="4:29" s="30" customFormat="1" x14ac:dyDescent="0.2">
      <c r="AC58" s="110"/>
    </row>
    <row r="59" spans="4:29" s="30" customFormat="1" x14ac:dyDescent="0.2">
      <c r="AC59" s="110"/>
    </row>
    <row r="60" spans="4:29" s="30" customFormat="1" x14ac:dyDescent="0.2">
      <c r="AC60" s="110"/>
    </row>
    <row r="61" spans="4:29" s="30" customFormat="1" x14ac:dyDescent="0.2">
      <c r="AC61" s="110"/>
    </row>
    <row r="62" spans="4:29" s="30" customFormat="1" x14ac:dyDescent="0.2">
      <c r="AC62" s="110"/>
    </row>
    <row r="63" spans="4:29" s="30" customFormat="1" x14ac:dyDescent="0.2">
      <c r="AC63" s="110"/>
    </row>
    <row r="64" spans="4:29" s="30" customFormat="1" x14ac:dyDescent="0.2">
      <c r="AC64" s="110"/>
    </row>
    <row r="65" spans="29:29" s="30" customFormat="1" x14ac:dyDescent="0.2">
      <c r="AC65" s="110"/>
    </row>
    <row r="66" spans="29:29" s="30" customFormat="1" x14ac:dyDescent="0.2">
      <c r="AC66" s="110"/>
    </row>
    <row r="67" spans="29:29" s="30" customFormat="1" x14ac:dyDescent="0.2">
      <c r="AC67" s="110"/>
    </row>
    <row r="68" spans="29:29" s="30" customFormat="1" x14ac:dyDescent="0.2">
      <c r="AC68" s="110"/>
    </row>
    <row r="69" spans="29:29" s="30" customFormat="1" x14ac:dyDescent="0.2">
      <c r="AC69" s="110"/>
    </row>
    <row r="70" spans="29:29" s="30" customFormat="1" x14ac:dyDescent="0.2">
      <c r="AC70" s="110"/>
    </row>
    <row r="71" spans="29:29" s="30" customFormat="1" x14ac:dyDescent="0.2">
      <c r="AC71" s="110"/>
    </row>
    <row r="72" spans="29:29" s="30" customFormat="1" x14ac:dyDescent="0.2">
      <c r="AC72" s="110"/>
    </row>
    <row r="73" spans="29:29" s="30" customFormat="1" x14ac:dyDescent="0.2">
      <c r="AC73" s="110"/>
    </row>
    <row r="74" spans="29:29" s="30" customFormat="1" x14ac:dyDescent="0.2">
      <c r="AC74" s="110"/>
    </row>
    <row r="75" spans="29:29" s="30" customFormat="1" x14ac:dyDescent="0.2">
      <c r="AC75" s="110"/>
    </row>
    <row r="76" spans="29:29" s="30" customFormat="1" x14ac:dyDescent="0.2">
      <c r="AC76" s="110"/>
    </row>
    <row r="77" spans="29:29" s="30" customFormat="1" x14ac:dyDescent="0.2">
      <c r="AC77" s="110"/>
    </row>
    <row r="78" spans="29:29" s="30" customFormat="1" x14ac:dyDescent="0.2">
      <c r="AC78" s="110"/>
    </row>
    <row r="79" spans="29:29" s="30" customFormat="1" x14ac:dyDescent="0.2">
      <c r="AC79" s="110"/>
    </row>
    <row r="80" spans="29:29" s="30" customFormat="1" x14ac:dyDescent="0.2">
      <c r="AC80" s="110"/>
    </row>
    <row r="81" spans="29:29" s="30" customFormat="1" x14ac:dyDescent="0.2">
      <c r="AC81" s="110"/>
    </row>
    <row r="82" spans="29:29" s="30" customFormat="1" x14ac:dyDescent="0.2">
      <c r="AC82" s="110"/>
    </row>
    <row r="83" spans="29:29" s="30" customFormat="1" x14ac:dyDescent="0.2">
      <c r="AC83" s="110"/>
    </row>
    <row r="84" spans="29:29" s="30" customFormat="1" x14ac:dyDescent="0.2">
      <c r="AC84" s="110"/>
    </row>
    <row r="85" spans="29:29" s="30" customFormat="1" x14ac:dyDescent="0.2">
      <c r="AC85" s="110"/>
    </row>
    <row r="86" spans="29:29" s="30" customFormat="1" x14ac:dyDescent="0.2">
      <c r="AC86" s="110"/>
    </row>
    <row r="87" spans="29:29" s="30" customFormat="1" x14ac:dyDescent="0.2">
      <c r="AC87" s="110"/>
    </row>
    <row r="88" spans="29:29" s="30" customFormat="1" x14ac:dyDescent="0.2">
      <c r="AC88" s="110"/>
    </row>
    <row r="89" spans="29:29" s="30" customFormat="1" x14ac:dyDescent="0.2">
      <c r="AC89" s="110"/>
    </row>
    <row r="90" spans="29:29" s="30" customFormat="1" x14ac:dyDescent="0.2">
      <c r="AC90" s="110"/>
    </row>
    <row r="91" spans="29:29" s="30" customFormat="1" x14ac:dyDescent="0.2">
      <c r="AC91" s="110"/>
    </row>
    <row r="92" spans="29:29" s="30" customFormat="1" x14ac:dyDescent="0.2">
      <c r="AC92" s="110"/>
    </row>
    <row r="93" spans="29:29" s="30" customFormat="1" x14ac:dyDescent="0.2">
      <c r="AC93" s="110"/>
    </row>
    <row r="94" spans="29:29" s="30" customFormat="1" x14ac:dyDescent="0.2">
      <c r="AC94" s="110"/>
    </row>
    <row r="95" spans="29:29" s="30" customFormat="1" x14ac:dyDescent="0.2">
      <c r="AC95" s="110"/>
    </row>
    <row r="96" spans="29:29" s="30" customFormat="1" x14ac:dyDescent="0.2">
      <c r="AC96" s="110"/>
    </row>
    <row r="97" spans="29:29" s="30" customFormat="1" x14ac:dyDescent="0.2">
      <c r="AC97" s="110"/>
    </row>
    <row r="98" spans="29:29" s="30" customFormat="1" x14ac:dyDescent="0.2">
      <c r="AC98" s="110"/>
    </row>
    <row r="99" spans="29:29" s="30" customFormat="1" x14ac:dyDescent="0.2">
      <c r="AC99" s="110"/>
    </row>
    <row r="100" spans="29:29" s="30" customFormat="1" x14ac:dyDescent="0.2">
      <c r="AC100" s="110"/>
    </row>
    <row r="101" spans="29:29" s="30" customFormat="1" x14ac:dyDescent="0.2">
      <c r="AC101" s="110"/>
    </row>
    <row r="102" spans="29:29" s="30" customFormat="1" x14ac:dyDescent="0.2">
      <c r="AC102" s="110"/>
    </row>
    <row r="103" spans="29:29" s="30" customFormat="1" x14ac:dyDescent="0.2">
      <c r="AC103" s="110"/>
    </row>
    <row r="104" spans="29:29" s="30" customFormat="1" x14ac:dyDescent="0.2">
      <c r="AC104" s="110"/>
    </row>
    <row r="105" spans="29:29" s="30" customFormat="1" x14ac:dyDescent="0.2">
      <c r="AC105" s="110"/>
    </row>
    <row r="106" spans="29:29" s="30" customFormat="1" x14ac:dyDescent="0.2">
      <c r="AC106" s="110"/>
    </row>
    <row r="107" spans="29:29" s="30" customFormat="1" x14ac:dyDescent="0.2">
      <c r="AC107" s="110"/>
    </row>
    <row r="108" spans="29:29" s="30" customFormat="1" x14ac:dyDescent="0.2">
      <c r="AC108" s="110"/>
    </row>
    <row r="109" spans="29:29" s="30" customFormat="1" x14ac:dyDescent="0.2">
      <c r="AC109" s="110"/>
    </row>
    <row r="110" spans="29:29" s="30" customFormat="1" x14ac:dyDescent="0.2">
      <c r="AC110" s="110"/>
    </row>
    <row r="111" spans="29:29" s="30" customFormat="1" x14ac:dyDescent="0.2">
      <c r="AC111" s="110"/>
    </row>
    <row r="112" spans="29:29" s="30" customFormat="1" x14ac:dyDescent="0.2">
      <c r="AC112" s="110"/>
    </row>
    <row r="113" spans="29:29" s="30" customFormat="1" x14ac:dyDescent="0.2">
      <c r="AC113" s="110"/>
    </row>
    <row r="114" spans="29:29" s="30" customFormat="1" x14ac:dyDescent="0.2">
      <c r="AC114" s="110"/>
    </row>
    <row r="115" spans="29:29" s="30" customFormat="1" x14ac:dyDescent="0.2">
      <c r="AC115" s="110"/>
    </row>
    <row r="116" spans="29:29" s="30" customFormat="1" x14ac:dyDescent="0.2">
      <c r="AC116" s="110"/>
    </row>
    <row r="117" spans="29:29" s="30" customFormat="1" x14ac:dyDescent="0.2">
      <c r="AC117" s="110"/>
    </row>
    <row r="118" spans="29:29" s="30" customFormat="1" x14ac:dyDescent="0.2">
      <c r="AC118" s="110"/>
    </row>
    <row r="119" spans="29:29" s="30" customFormat="1" x14ac:dyDescent="0.2">
      <c r="AC119" s="110"/>
    </row>
    <row r="120" spans="29:29" s="30" customFormat="1" x14ac:dyDescent="0.2">
      <c r="AC120" s="110"/>
    </row>
    <row r="121" spans="29:29" s="30" customFormat="1" x14ac:dyDescent="0.2">
      <c r="AC121" s="110"/>
    </row>
    <row r="122" spans="29:29" s="30" customFormat="1" x14ac:dyDescent="0.2">
      <c r="AC122" s="110"/>
    </row>
    <row r="123" spans="29:29" s="30" customFormat="1" x14ac:dyDescent="0.2">
      <c r="AC123" s="110"/>
    </row>
    <row r="124" spans="29:29" s="30" customFormat="1" x14ac:dyDescent="0.2">
      <c r="AC124" s="110"/>
    </row>
    <row r="125" spans="29:29" s="30" customFormat="1" x14ac:dyDescent="0.2">
      <c r="AC125" s="110"/>
    </row>
    <row r="126" spans="29:29" s="30" customFormat="1" x14ac:dyDescent="0.2">
      <c r="AC126" s="110"/>
    </row>
    <row r="127" spans="29:29" s="30" customFormat="1" x14ac:dyDescent="0.2">
      <c r="AC127" s="110"/>
    </row>
    <row r="128" spans="29:29" s="30" customFormat="1" x14ac:dyDescent="0.2">
      <c r="AC128" s="110"/>
    </row>
    <row r="129" spans="29:29" s="30" customFormat="1" x14ac:dyDescent="0.2">
      <c r="AC129" s="110"/>
    </row>
    <row r="130" spans="29:29" s="30" customFormat="1" x14ac:dyDescent="0.2">
      <c r="AC130" s="110"/>
    </row>
    <row r="131" spans="29:29" s="30" customFormat="1" x14ac:dyDescent="0.2">
      <c r="AC131" s="110"/>
    </row>
    <row r="132" spans="29:29" s="30" customFormat="1" x14ac:dyDescent="0.2">
      <c r="AC132" s="110"/>
    </row>
    <row r="133" spans="29:29" s="30" customFormat="1" x14ac:dyDescent="0.2">
      <c r="AC133" s="110"/>
    </row>
    <row r="134" spans="29:29" s="30" customFormat="1" x14ac:dyDescent="0.2">
      <c r="AC134" s="110"/>
    </row>
    <row r="135" spans="29:29" s="30" customFormat="1" x14ac:dyDescent="0.2">
      <c r="AC135" s="110"/>
    </row>
    <row r="136" spans="29:29" s="30" customFormat="1" x14ac:dyDescent="0.2">
      <c r="AC136" s="110"/>
    </row>
    <row r="137" spans="29:29" s="30" customFormat="1" x14ac:dyDescent="0.2">
      <c r="AC137" s="110"/>
    </row>
    <row r="138" spans="29:29" s="30" customFormat="1" x14ac:dyDescent="0.2">
      <c r="AC138" s="110"/>
    </row>
    <row r="139" spans="29:29" s="30" customFormat="1" x14ac:dyDescent="0.2">
      <c r="AC139" s="110"/>
    </row>
    <row r="140" spans="29:29" s="30" customFormat="1" x14ac:dyDescent="0.2">
      <c r="AC140" s="110"/>
    </row>
    <row r="141" spans="29:29" s="30" customFormat="1" x14ac:dyDescent="0.2">
      <c r="AC141" s="110"/>
    </row>
    <row r="142" spans="29:29" s="30" customFormat="1" x14ac:dyDescent="0.2">
      <c r="AC142" s="110"/>
    </row>
    <row r="143" spans="29:29" s="30" customFormat="1" x14ac:dyDescent="0.2">
      <c r="AC143" s="110"/>
    </row>
    <row r="144" spans="29:29" s="30" customFormat="1" x14ac:dyDescent="0.2">
      <c r="AC144" s="110"/>
    </row>
    <row r="145" spans="29:29" s="30" customFormat="1" x14ac:dyDescent="0.2">
      <c r="AC145" s="110"/>
    </row>
    <row r="146" spans="29:29" s="30" customFormat="1" x14ac:dyDescent="0.2">
      <c r="AC146" s="110"/>
    </row>
    <row r="147" spans="29:29" s="30" customFormat="1" x14ac:dyDescent="0.2">
      <c r="AC147" s="110"/>
    </row>
    <row r="148" spans="29:29" s="30" customFormat="1" x14ac:dyDescent="0.2">
      <c r="AC148" s="110"/>
    </row>
    <row r="149" spans="29:29" s="30" customFormat="1" x14ac:dyDescent="0.2">
      <c r="AC149" s="110"/>
    </row>
    <row r="150" spans="29:29" s="30" customFormat="1" x14ac:dyDescent="0.2">
      <c r="AC150" s="110"/>
    </row>
    <row r="151" spans="29:29" s="30" customFormat="1" x14ac:dyDescent="0.2">
      <c r="AC151" s="110"/>
    </row>
    <row r="152" spans="29:29" s="30" customFormat="1" x14ac:dyDescent="0.2">
      <c r="AC152" s="110"/>
    </row>
    <row r="153" spans="29:29" s="30" customFormat="1" x14ac:dyDescent="0.2">
      <c r="AC153" s="110"/>
    </row>
    <row r="154" spans="29:29" s="30" customFormat="1" x14ac:dyDescent="0.2">
      <c r="AC154" s="110"/>
    </row>
    <row r="155" spans="29:29" s="30" customFormat="1" x14ac:dyDescent="0.2">
      <c r="AC155" s="110"/>
    </row>
    <row r="156" spans="29:29" s="30" customFormat="1" x14ac:dyDescent="0.2">
      <c r="AC156" s="110"/>
    </row>
    <row r="157" spans="29:29" s="30" customFormat="1" x14ac:dyDescent="0.2">
      <c r="AC157" s="110"/>
    </row>
    <row r="158" spans="29:29" s="30" customFormat="1" x14ac:dyDescent="0.2">
      <c r="AC158" s="110"/>
    </row>
    <row r="159" spans="29:29" s="30" customFormat="1" x14ac:dyDescent="0.2">
      <c r="AC159" s="110"/>
    </row>
    <row r="160" spans="29:29" s="30" customFormat="1" x14ac:dyDescent="0.2">
      <c r="AC160" s="110"/>
    </row>
    <row r="161" spans="29:29" s="30" customFormat="1" x14ac:dyDescent="0.2">
      <c r="AC161" s="110"/>
    </row>
    <row r="162" spans="29:29" s="30" customFormat="1" x14ac:dyDescent="0.2">
      <c r="AC162" s="110"/>
    </row>
    <row r="163" spans="29:29" s="30" customFormat="1" x14ac:dyDescent="0.2">
      <c r="AC163" s="110"/>
    </row>
    <row r="164" spans="29:29" s="30" customFormat="1" x14ac:dyDescent="0.2">
      <c r="AC164" s="110"/>
    </row>
    <row r="165" spans="29:29" s="30" customFormat="1" x14ac:dyDescent="0.2">
      <c r="AC165" s="110"/>
    </row>
    <row r="166" spans="29:29" s="30" customFormat="1" x14ac:dyDescent="0.2">
      <c r="AC166" s="110"/>
    </row>
    <row r="167" spans="29:29" s="30" customFormat="1" x14ac:dyDescent="0.2">
      <c r="AC167" s="110"/>
    </row>
    <row r="168" spans="29:29" s="30" customFormat="1" x14ac:dyDescent="0.2">
      <c r="AC168" s="110"/>
    </row>
    <row r="169" spans="29:29" s="30" customFormat="1" x14ac:dyDescent="0.2">
      <c r="AC169" s="110"/>
    </row>
    <row r="170" spans="29:29" s="30" customFormat="1" x14ac:dyDescent="0.2">
      <c r="AC170" s="110"/>
    </row>
    <row r="171" spans="29:29" s="30" customFormat="1" x14ac:dyDescent="0.2">
      <c r="AC171" s="110"/>
    </row>
    <row r="172" spans="29:29" s="30" customFormat="1" x14ac:dyDescent="0.2">
      <c r="AC172" s="110"/>
    </row>
    <row r="173" spans="29:29" s="30" customFormat="1" x14ac:dyDescent="0.2">
      <c r="AC173" s="110"/>
    </row>
    <row r="174" spans="29:29" s="30" customFormat="1" x14ac:dyDescent="0.2">
      <c r="AC174" s="110"/>
    </row>
    <row r="175" spans="29:29" s="30" customFormat="1" x14ac:dyDescent="0.2">
      <c r="AC175" s="110"/>
    </row>
    <row r="176" spans="29:29" s="30" customFormat="1" x14ac:dyDescent="0.2">
      <c r="AC176" s="110"/>
    </row>
    <row r="177" spans="29:29" s="30" customFormat="1" x14ac:dyDescent="0.2">
      <c r="AC177" s="110"/>
    </row>
    <row r="178" spans="29:29" s="30" customFormat="1" x14ac:dyDescent="0.2">
      <c r="AC178" s="110"/>
    </row>
    <row r="179" spans="29:29" s="30" customFormat="1" x14ac:dyDescent="0.2">
      <c r="AC179" s="110"/>
    </row>
    <row r="180" spans="29:29" s="30" customFormat="1" x14ac:dyDescent="0.2">
      <c r="AC180" s="110"/>
    </row>
    <row r="181" spans="29:29" s="30" customFormat="1" x14ac:dyDescent="0.2">
      <c r="AC181" s="110"/>
    </row>
    <row r="182" spans="29:29" s="30" customFormat="1" x14ac:dyDescent="0.2">
      <c r="AC182" s="110"/>
    </row>
    <row r="183" spans="29:29" s="30" customFormat="1" x14ac:dyDescent="0.2">
      <c r="AC183" s="110"/>
    </row>
    <row r="184" spans="29:29" s="30" customFormat="1" x14ac:dyDescent="0.2">
      <c r="AC184" s="110"/>
    </row>
    <row r="185" spans="29:29" s="30" customFormat="1" x14ac:dyDescent="0.2">
      <c r="AC185" s="110"/>
    </row>
    <row r="186" spans="29:29" s="30" customFormat="1" x14ac:dyDescent="0.2">
      <c r="AC186" s="110"/>
    </row>
    <row r="187" spans="29:29" s="30" customFormat="1" x14ac:dyDescent="0.2">
      <c r="AC187" s="110"/>
    </row>
    <row r="188" spans="29:29" s="30" customFormat="1" x14ac:dyDescent="0.2">
      <c r="AC188" s="110"/>
    </row>
    <row r="189" spans="29:29" s="30" customFormat="1" x14ac:dyDescent="0.2">
      <c r="AC189" s="110"/>
    </row>
    <row r="190" spans="29:29" s="30" customFormat="1" x14ac:dyDescent="0.2">
      <c r="AC190" s="110"/>
    </row>
    <row r="191" spans="29:29" s="30" customFormat="1" x14ac:dyDescent="0.2">
      <c r="AC191" s="110"/>
    </row>
    <row r="192" spans="29:29" s="30" customFormat="1" x14ac:dyDescent="0.2">
      <c r="AC192" s="110"/>
    </row>
    <row r="193" spans="29:29" s="30" customFormat="1" x14ac:dyDescent="0.2">
      <c r="AC193" s="110"/>
    </row>
    <row r="194" spans="29:29" s="30" customFormat="1" x14ac:dyDescent="0.2">
      <c r="AC194" s="110"/>
    </row>
    <row r="195" spans="29:29" s="30" customFormat="1" x14ac:dyDescent="0.2">
      <c r="AC195" s="110"/>
    </row>
    <row r="196" spans="29:29" s="30" customFormat="1" x14ac:dyDescent="0.2">
      <c r="AC196" s="110"/>
    </row>
    <row r="197" spans="29:29" s="30" customFormat="1" x14ac:dyDescent="0.2">
      <c r="AC197" s="110"/>
    </row>
    <row r="198" spans="29:29" s="30" customFormat="1" x14ac:dyDescent="0.2">
      <c r="AC198" s="110"/>
    </row>
    <row r="199" spans="29:29" s="30" customFormat="1" x14ac:dyDescent="0.2">
      <c r="AC199" s="110"/>
    </row>
    <row r="200" spans="29:29" s="30" customFormat="1" x14ac:dyDescent="0.2">
      <c r="AC200" s="110"/>
    </row>
    <row r="201" spans="29:29" s="30" customFormat="1" x14ac:dyDescent="0.2">
      <c r="AC201" s="110"/>
    </row>
    <row r="202" spans="29:29" s="30" customFormat="1" x14ac:dyDescent="0.2">
      <c r="AC202" s="110"/>
    </row>
    <row r="203" spans="29:29" s="30" customFormat="1" x14ac:dyDescent="0.2">
      <c r="AC203" s="110"/>
    </row>
    <row r="204" spans="29:29" s="30" customFormat="1" x14ac:dyDescent="0.2">
      <c r="AC204" s="110"/>
    </row>
    <row r="205" spans="29:29" s="30" customFormat="1" x14ac:dyDescent="0.2">
      <c r="AC205" s="110"/>
    </row>
    <row r="206" spans="29:29" s="30" customFormat="1" x14ac:dyDescent="0.2">
      <c r="AC206" s="110"/>
    </row>
    <row r="207" spans="29:29" s="30" customFormat="1" x14ac:dyDescent="0.2">
      <c r="AC207" s="110"/>
    </row>
    <row r="208" spans="29:29" s="30" customFormat="1" x14ac:dyDescent="0.2">
      <c r="AC208" s="110"/>
    </row>
    <row r="209" spans="29:29" s="30" customFormat="1" x14ac:dyDescent="0.2">
      <c r="AC209" s="110"/>
    </row>
    <row r="210" spans="29:29" s="30" customFormat="1" x14ac:dyDescent="0.2">
      <c r="AC210" s="110"/>
    </row>
    <row r="211" spans="29:29" s="30" customFormat="1" x14ac:dyDescent="0.2">
      <c r="AC211" s="110"/>
    </row>
    <row r="212" spans="29:29" s="30" customFormat="1" x14ac:dyDescent="0.2">
      <c r="AC212" s="110"/>
    </row>
    <row r="213" spans="29:29" s="30" customFormat="1" x14ac:dyDescent="0.2">
      <c r="AC213" s="110"/>
    </row>
    <row r="214" spans="29:29" s="30" customFormat="1" x14ac:dyDescent="0.2">
      <c r="AC214" s="110"/>
    </row>
    <row r="215" spans="29:29" s="30" customFormat="1" x14ac:dyDescent="0.2">
      <c r="AC215" s="110"/>
    </row>
    <row r="216" spans="29:29" s="30" customFormat="1" x14ac:dyDescent="0.2">
      <c r="AC216" s="110"/>
    </row>
    <row r="217" spans="29:29" s="30" customFormat="1" x14ac:dyDescent="0.2">
      <c r="AC217" s="110"/>
    </row>
    <row r="218" spans="29:29" s="30" customFormat="1" x14ac:dyDescent="0.2">
      <c r="AC218" s="110"/>
    </row>
    <row r="219" spans="29:29" s="30" customFormat="1" x14ac:dyDescent="0.2">
      <c r="AC219" s="110"/>
    </row>
    <row r="220" spans="29:29" s="30" customFormat="1" x14ac:dyDescent="0.2">
      <c r="AC220" s="110"/>
    </row>
    <row r="221" spans="29:29" s="30" customFormat="1" x14ac:dyDescent="0.2">
      <c r="AC221" s="110"/>
    </row>
    <row r="222" spans="29:29" s="30" customFormat="1" x14ac:dyDescent="0.2">
      <c r="AC222" s="110"/>
    </row>
    <row r="223" spans="29:29" s="30" customFormat="1" x14ac:dyDescent="0.2">
      <c r="AC223" s="110"/>
    </row>
    <row r="224" spans="29:29" s="30" customFormat="1" x14ac:dyDescent="0.2">
      <c r="AC224" s="110"/>
    </row>
    <row r="225" spans="29:29" s="30" customFormat="1" x14ac:dyDescent="0.2">
      <c r="AC225" s="110"/>
    </row>
    <row r="226" spans="29:29" s="30" customFormat="1" x14ac:dyDescent="0.2">
      <c r="AC226" s="110"/>
    </row>
    <row r="227" spans="29:29" s="30" customFormat="1" x14ac:dyDescent="0.2">
      <c r="AC227" s="110"/>
    </row>
    <row r="228" spans="29:29" s="30" customFormat="1" x14ac:dyDescent="0.2">
      <c r="AC228" s="110"/>
    </row>
    <row r="229" spans="29:29" s="30" customFormat="1" x14ac:dyDescent="0.2">
      <c r="AC229" s="110"/>
    </row>
    <row r="230" spans="29:29" s="30" customFormat="1" x14ac:dyDescent="0.2">
      <c r="AC230" s="110"/>
    </row>
    <row r="231" spans="29:29" s="30" customFormat="1" x14ac:dyDescent="0.2">
      <c r="AC231" s="110"/>
    </row>
    <row r="232" spans="29:29" s="30" customFormat="1" x14ac:dyDescent="0.2">
      <c r="AC232" s="110"/>
    </row>
    <row r="233" spans="29:29" s="30" customFormat="1" x14ac:dyDescent="0.2">
      <c r="AC233" s="110"/>
    </row>
    <row r="234" spans="29:29" s="30" customFormat="1" x14ac:dyDescent="0.2">
      <c r="AC234" s="110"/>
    </row>
    <row r="235" spans="29:29" s="30" customFormat="1" x14ac:dyDescent="0.2">
      <c r="AC235" s="110"/>
    </row>
    <row r="236" spans="29:29" s="30" customFormat="1" x14ac:dyDescent="0.2">
      <c r="AC236" s="110"/>
    </row>
    <row r="237" spans="29:29" s="30" customFormat="1" x14ac:dyDescent="0.2">
      <c r="AC237" s="110"/>
    </row>
    <row r="238" spans="29:29" s="30" customFormat="1" x14ac:dyDescent="0.2">
      <c r="AC238" s="110"/>
    </row>
    <row r="239" spans="29:29" s="30" customFormat="1" x14ac:dyDescent="0.2">
      <c r="AC239" s="110"/>
    </row>
    <row r="240" spans="29:29" s="30" customFormat="1" x14ac:dyDescent="0.2">
      <c r="AC240" s="110"/>
    </row>
    <row r="241" spans="29:29" s="30" customFormat="1" x14ac:dyDescent="0.2">
      <c r="AC241" s="110"/>
    </row>
    <row r="242" spans="29:29" s="30" customFormat="1" x14ac:dyDescent="0.2">
      <c r="AC242" s="110"/>
    </row>
    <row r="243" spans="29:29" s="30" customFormat="1" x14ac:dyDescent="0.2">
      <c r="AC243" s="110"/>
    </row>
    <row r="244" spans="29:29" s="30" customFormat="1" x14ac:dyDescent="0.2">
      <c r="AC244" s="110"/>
    </row>
    <row r="245" spans="29:29" s="30" customFormat="1" x14ac:dyDescent="0.2">
      <c r="AC245" s="110"/>
    </row>
    <row r="246" spans="29:29" s="30" customFormat="1" x14ac:dyDescent="0.2">
      <c r="AC246" s="110"/>
    </row>
    <row r="247" spans="29:29" s="30" customFormat="1" x14ac:dyDescent="0.2">
      <c r="AC247" s="110"/>
    </row>
    <row r="248" spans="29:29" s="30" customFormat="1" x14ac:dyDescent="0.2">
      <c r="AC248" s="110"/>
    </row>
    <row r="249" spans="29:29" s="30" customFormat="1" x14ac:dyDescent="0.2">
      <c r="AC249" s="110"/>
    </row>
    <row r="250" spans="29:29" s="30" customFormat="1" x14ac:dyDescent="0.2">
      <c r="AC250" s="110"/>
    </row>
    <row r="251" spans="29:29" s="30" customFormat="1" x14ac:dyDescent="0.2">
      <c r="AC251" s="110"/>
    </row>
    <row r="252" spans="29:29" s="30" customFormat="1" x14ac:dyDescent="0.2">
      <c r="AC252" s="110"/>
    </row>
    <row r="253" spans="29:29" s="30" customFormat="1" x14ac:dyDescent="0.2">
      <c r="AC253" s="110"/>
    </row>
    <row r="254" spans="29:29" s="30" customFormat="1" x14ac:dyDescent="0.2">
      <c r="AC254" s="110"/>
    </row>
    <row r="255" spans="29:29" s="30" customFormat="1" x14ac:dyDescent="0.2">
      <c r="AC255" s="110"/>
    </row>
    <row r="256" spans="29:29" s="30" customFormat="1" x14ac:dyDescent="0.2">
      <c r="AC256" s="110"/>
    </row>
    <row r="257" spans="29:29" s="30" customFormat="1" x14ac:dyDescent="0.2">
      <c r="AC257" s="110"/>
    </row>
    <row r="258" spans="29:29" s="30" customFormat="1" x14ac:dyDescent="0.2">
      <c r="AC258" s="110"/>
    </row>
    <row r="259" spans="29:29" s="30" customFormat="1" x14ac:dyDescent="0.2">
      <c r="AC259" s="110"/>
    </row>
    <row r="260" spans="29:29" s="30" customFormat="1" x14ac:dyDescent="0.2">
      <c r="AC260" s="110"/>
    </row>
    <row r="261" spans="29:29" s="30" customFormat="1" x14ac:dyDescent="0.2">
      <c r="AC261" s="110"/>
    </row>
    <row r="262" spans="29:29" s="30" customFormat="1" x14ac:dyDescent="0.2">
      <c r="AC262" s="110"/>
    </row>
    <row r="263" spans="29:29" s="30" customFormat="1" x14ac:dyDescent="0.2">
      <c r="AC263" s="110"/>
    </row>
    <row r="264" spans="29:29" s="30" customFormat="1" x14ac:dyDescent="0.2">
      <c r="AC264" s="110"/>
    </row>
    <row r="265" spans="29:29" s="30" customFormat="1" x14ac:dyDescent="0.2">
      <c r="AC265" s="110"/>
    </row>
    <row r="266" spans="29:29" s="30" customFormat="1" x14ac:dyDescent="0.2">
      <c r="AC266" s="110"/>
    </row>
    <row r="267" spans="29:29" s="30" customFormat="1" x14ac:dyDescent="0.2">
      <c r="AC267" s="110"/>
    </row>
    <row r="268" spans="29:29" s="30" customFormat="1" x14ac:dyDescent="0.2">
      <c r="AC268" s="110"/>
    </row>
    <row r="269" spans="29:29" s="30" customFormat="1" x14ac:dyDescent="0.2">
      <c r="AC269" s="110"/>
    </row>
    <row r="270" spans="29:29" s="30" customFormat="1" x14ac:dyDescent="0.2">
      <c r="AC270" s="110"/>
    </row>
    <row r="271" spans="29:29" s="30" customFormat="1" x14ac:dyDescent="0.2">
      <c r="AC271" s="110"/>
    </row>
    <row r="272" spans="29:29" s="30" customFormat="1" x14ac:dyDescent="0.2">
      <c r="AC272" s="110"/>
    </row>
    <row r="273" spans="29:29" s="30" customFormat="1" x14ac:dyDescent="0.2">
      <c r="AC273" s="110"/>
    </row>
    <row r="274" spans="29:29" s="30" customFormat="1" x14ac:dyDescent="0.2">
      <c r="AC274" s="110"/>
    </row>
    <row r="275" spans="29:29" s="30" customFormat="1" x14ac:dyDescent="0.2">
      <c r="AC275" s="110"/>
    </row>
    <row r="276" spans="29:29" s="30" customFormat="1" x14ac:dyDescent="0.2">
      <c r="AC276" s="110"/>
    </row>
    <row r="277" spans="29:29" s="30" customFormat="1" x14ac:dyDescent="0.2">
      <c r="AC277" s="110"/>
    </row>
    <row r="278" spans="29:29" s="30" customFormat="1" x14ac:dyDescent="0.2">
      <c r="AC278" s="110"/>
    </row>
    <row r="279" spans="29:29" s="30" customFormat="1" x14ac:dyDescent="0.2">
      <c r="AC279" s="110"/>
    </row>
    <row r="280" spans="29:29" s="30" customFormat="1" x14ac:dyDescent="0.2">
      <c r="AC280" s="110"/>
    </row>
    <row r="281" spans="29:29" s="30" customFormat="1" x14ac:dyDescent="0.2">
      <c r="AC281" s="110"/>
    </row>
    <row r="282" spans="29:29" s="30" customFormat="1" x14ac:dyDescent="0.2">
      <c r="AC282" s="110"/>
    </row>
    <row r="283" spans="29:29" s="30" customFormat="1" x14ac:dyDescent="0.2">
      <c r="AC283" s="110"/>
    </row>
    <row r="284" spans="29:29" s="30" customFormat="1" x14ac:dyDescent="0.2">
      <c r="AC284" s="110"/>
    </row>
    <row r="285" spans="29:29" s="30" customFormat="1" x14ac:dyDescent="0.2">
      <c r="AC285" s="110"/>
    </row>
    <row r="286" spans="29:29" s="30" customFormat="1" x14ac:dyDescent="0.2">
      <c r="AC286" s="110"/>
    </row>
    <row r="287" spans="29:29" s="30" customFormat="1" x14ac:dyDescent="0.2">
      <c r="AC287" s="110"/>
    </row>
    <row r="288" spans="29:29" s="30" customFormat="1" x14ac:dyDescent="0.2">
      <c r="AC288" s="110"/>
    </row>
    <row r="289" spans="29:29" s="30" customFormat="1" x14ac:dyDescent="0.2">
      <c r="AC289" s="110"/>
    </row>
    <row r="290" spans="29:29" s="30" customFormat="1" x14ac:dyDescent="0.2">
      <c r="AC290" s="110"/>
    </row>
    <row r="291" spans="29:29" s="30" customFormat="1" x14ac:dyDescent="0.2">
      <c r="AC291" s="110"/>
    </row>
    <row r="292" spans="29:29" s="30" customFormat="1" x14ac:dyDescent="0.2">
      <c r="AC292" s="110"/>
    </row>
    <row r="293" spans="29:29" s="30" customFormat="1" x14ac:dyDescent="0.2">
      <c r="AC293" s="110"/>
    </row>
    <row r="294" spans="29:29" s="30" customFormat="1" x14ac:dyDescent="0.2">
      <c r="AC294" s="110"/>
    </row>
    <row r="295" spans="29:29" s="30" customFormat="1" x14ac:dyDescent="0.2">
      <c r="AC295" s="110"/>
    </row>
    <row r="296" spans="29:29" s="30" customFormat="1" x14ac:dyDescent="0.2">
      <c r="AC296" s="110"/>
    </row>
    <row r="297" spans="29:29" s="30" customFormat="1" x14ac:dyDescent="0.2">
      <c r="AC297" s="110"/>
    </row>
    <row r="298" spans="29:29" s="30" customFormat="1" x14ac:dyDescent="0.2">
      <c r="AC298" s="110"/>
    </row>
    <row r="299" spans="29:29" s="30" customFormat="1" x14ac:dyDescent="0.2">
      <c r="AC299" s="110"/>
    </row>
    <row r="300" spans="29:29" s="30" customFormat="1" x14ac:dyDescent="0.2">
      <c r="AC300" s="110"/>
    </row>
    <row r="301" spans="29:29" s="30" customFormat="1" x14ac:dyDescent="0.2">
      <c r="AC301" s="110"/>
    </row>
    <row r="302" spans="29:29" s="30" customFormat="1" x14ac:dyDescent="0.2">
      <c r="AC302" s="110"/>
    </row>
    <row r="303" spans="29:29" s="30" customFormat="1" x14ac:dyDescent="0.2">
      <c r="AC303" s="110"/>
    </row>
    <row r="304" spans="29:29" s="30" customFormat="1" x14ac:dyDescent="0.2">
      <c r="AC304" s="110"/>
    </row>
    <row r="305" spans="29:29" s="30" customFormat="1" x14ac:dyDescent="0.2">
      <c r="AC305" s="110"/>
    </row>
    <row r="306" spans="29:29" s="30" customFormat="1" x14ac:dyDescent="0.2">
      <c r="AC306" s="110"/>
    </row>
    <row r="307" spans="29:29" s="30" customFormat="1" x14ac:dyDescent="0.2">
      <c r="AC307" s="110"/>
    </row>
    <row r="308" spans="29:29" s="30" customFormat="1" x14ac:dyDescent="0.2">
      <c r="AC308" s="110"/>
    </row>
    <row r="309" spans="29:29" s="30" customFormat="1" x14ac:dyDescent="0.2">
      <c r="AC309" s="110"/>
    </row>
    <row r="310" spans="29:29" s="30" customFormat="1" x14ac:dyDescent="0.2">
      <c r="AC310" s="110"/>
    </row>
    <row r="311" spans="29:29" s="30" customFormat="1" x14ac:dyDescent="0.2">
      <c r="AC311" s="110"/>
    </row>
    <row r="312" spans="29:29" s="30" customFormat="1" x14ac:dyDescent="0.2">
      <c r="AC312" s="110"/>
    </row>
    <row r="313" spans="29:29" s="30" customFormat="1" x14ac:dyDescent="0.2">
      <c r="AC313" s="110"/>
    </row>
    <row r="314" spans="29:29" s="30" customFormat="1" x14ac:dyDescent="0.2">
      <c r="AC314" s="110"/>
    </row>
    <row r="315" spans="29:29" s="30" customFormat="1" x14ac:dyDescent="0.2">
      <c r="AC315" s="110"/>
    </row>
    <row r="316" spans="29:29" s="30" customFormat="1" x14ac:dyDescent="0.2">
      <c r="AC316" s="110"/>
    </row>
    <row r="317" spans="29:29" s="30" customFormat="1" x14ac:dyDescent="0.2">
      <c r="AC317" s="110"/>
    </row>
    <row r="318" spans="29:29" s="30" customFormat="1" x14ac:dyDescent="0.2">
      <c r="AC318" s="110"/>
    </row>
    <row r="319" spans="29:29" s="30" customFormat="1" x14ac:dyDescent="0.2">
      <c r="AC319" s="110"/>
    </row>
    <row r="320" spans="29:29" s="30" customFormat="1" x14ac:dyDescent="0.2">
      <c r="AC320" s="110"/>
    </row>
    <row r="321" spans="29:29" s="30" customFormat="1" x14ac:dyDescent="0.2">
      <c r="AC321" s="110"/>
    </row>
    <row r="322" spans="29:29" s="30" customFormat="1" x14ac:dyDescent="0.2">
      <c r="AC322" s="110"/>
    </row>
    <row r="323" spans="29:29" s="30" customFormat="1" x14ac:dyDescent="0.2">
      <c r="AC323" s="110"/>
    </row>
    <row r="324" spans="29:29" s="30" customFormat="1" x14ac:dyDescent="0.2">
      <c r="AC324" s="110"/>
    </row>
    <row r="325" spans="29:29" s="30" customFormat="1" x14ac:dyDescent="0.2">
      <c r="AC325" s="110"/>
    </row>
    <row r="326" spans="29:29" s="30" customFormat="1" x14ac:dyDescent="0.2">
      <c r="AC326" s="110"/>
    </row>
    <row r="327" spans="29:29" s="30" customFormat="1" x14ac:dyDescent="0.2">
      <c r="AC327" s="110"/>
    </row>
    <row r="328" spans="29:29" s="30" customFormat="1" x14ac:dyDescent="0.2">
      <c r="AC328" s="110"/>
    </row>
    <row r="329" spans="29:29" s="30" customFormat="1" x14ac:dyDescent="0.2">
      <c r="AC329" s="110"/>
    </row>
    <row r="330" spans="29:29" s="30" customFormat="1" x14ac:dyDescent="0.2">
      <c r="AC330" s="110"/>
    </row>
    <row r="331" spans="29:29" s="30" customFormat="1" x14ac:dyDescent="0.2">
      <c r="AC331" s="110"/>
    </row>
    <row r="332" spans="29:29" s="30" customFormat="1" x14ac:dyDescent="0.2">
      <c r="AC332" s="110"/>
    </row>
    <row r="333" spans="29:29" s="30" customFormat="1" x14ac:dyDescent="0.2">
      <c r="AC333" s="110"/>
    </row>
    <row r="334" spans="29:29" s="30" customFormat="1" x14ac:dyDescent="0.2">
      <c r="AC334" s="110"/>
    </row>
    <row r="335" spans="29:29" s="30" customFormat="1" x14ac:dyDescent="0.2">
      <c r="AC335" s="110"/>
    </row>
    <row r="336" spans="29:29" s="30" customFormat="1" x14ac:dyDescent="0.2">
      <c r="AC336" s="110"/>
    </row>
    <row r="337" spans="29:29" s="30" customFormat="1" x14ac:dyDescent="0.2">
      <c r="AC337" s="110"/>
    </row>
    <row r="338" spans="29:29" s="30" customFormat="1" x14ac:dyDescent="0.2">
      <c r="AC338" s="110"/>
    </row>
    <row r="339" spans="29:29" s="30" customFormat="1" x14ac:dyDescent="0.2">
      <c r="AC339" s="110"/>
    </row>
    <row r="340" spans="29:29" s="30" customFormat="1" x14ac:dyDescent="0.2">
      <c r="AC340" s="110"/>
    </row>
    <row r="341" spans="29:29" s="30" customFormat="1" x14ac:dyDescent="0.2">
      <c r="AC341" s="110"/>
    </row>
    <row r="342" spans="29:29" s="30" customFormat="1" x14ac:dyDescent="0.2">
      <c r="AC342" s="110"/>
    </row>
    <row r="343" spans="29:29" s="30" customFormat="1" x14ac:dyDescent="0.2">
      <c r="AC343" s="110"/>
    </row>
    <row r="344" spans="29:29" s="30" customFormat="1" x14ac:dyDescent="0.2">
      <c r="AC344" s="110"/>
    </row>
    <row r="345" spans="29:29" s="30" customFormat="1" x14ac:dyDescent="0.2">
      <c r="AC345" s="110"/>
    </row>
    <row r="346" spans="29:29" s="30" customFormat="1" x14ac:dyDescent="0.2">
      <c r="AC346" s="110"/>
    </row>
    <row r="347" spans="29:29" s="30" customFormat="1" x14ac:dyDescent="0.2">
      <c r="AC347" s="110"/>
    </row>
    <row r="348" spans="29:29" s="30" customFormat="1" x14ac:dyDescent="0.2">
      <c r="AC348" s="110"/>
    </row>
    <row r="349" spans="29:29" s="30" customFormat="1" x14ac:dyDescent="0.2">
      <c r="AC349" s="110"/>
    </row>
    <row r="350" spans="29:29" s="30" customFormat="1" x14ac:dyDescent="0.2">
      <c r="AC350" s="110"/>
    </row>
    <row r="351" spans="29:29" s="30" customFormat="1" x14ac:dyDescent="0.2">
      <c r="AC351" s="110"/>
    </row>
    <row r="352" spans="29:29" s="30" customFormat="1" x14ac:dyDescent="0.2">
      <c r="AC352" s="110"/>
    </row>
    <row r="353" spans="29:29" s="30" customFormat="1" x14ac:dyDescent="0.2">
      <c r="AC353" s="110"/>
    </row>
    <row r="354" spans="29:29" s="30" customFormat="1" x14ac:dyDescent="0.2">
      <c r="AC354" s="110"/>
    </row>
    <row r="355" spans="29:29" s="30" customFormat="1" x14ac:dyDescent="0.2">
      <c r="AC355" s="110"/>
    </row>
    <row r="356" spans="29:29" s="30" customFormat="1" x14ac:dyDescent="0.2">
      <c r="AC356" s="110"/>
    </row>
    <row r="357" spans="29:29" s="30" customFormat="1" x14ac:dyDescent="0.2">
      <c r="AC357" s="110"/>
    </row>
    <row r="358" spans="29:29" s="30" customFormat="1" x14ac:dyDescent="0.2">
      <c r="AC358" s="110"/>
    </row>
    <row r="359" spans="29:29" s="30" customFormat="1" x14ac:dyDescent="0.2">
      <c r="AC359" s="110"/>
    </row>
    <row r="360" spans="29:29" s="30" customFormat="1" x14ac:dyDescent="0.2">
      <c r="AC360" s="110"/>
    </row>
    <row r="361" spans="29:29" s="30" customFormat="1" x14ac:dyDescent="0.2">
      <c r="AC361" s="110"/>
    </row>
    <row r="362" spans="29:29" s="30" customFormat="1" x14ac:dyDescent="0.2">
      <c r="AC362" s="110"/>
    </row>
    <row r="363" spans="29:29" s="30" customFormat="1" x14ac:dyDescent="0.2">
      <c r="AC363" s="110"/>
    </row>
    <row r="364" spans="29:29" s="30" customFormat="1" x14ac:dyDescent="0.2">
      <c r="AC364" s="110"/>
    </row>
    <row r="365" spans="29:29" s="30" customFormat="1" x14ac:dyDescent="0.2">
      <c r="AC365" s="110"/>
    </row>
    <row r="366" spans="29:29" s="30" customFormat="1" x14ac:dyDescent="0.2">
      <c r="AC366" s="110"/>
    </row>
    <row r="367" spans="29:29" s="30" customFormat="1" x14ac:dyDescent="0.2">
      <c r="AC367" s="110"/>
    </row>
    <row r="368" spans="29:29" s="30" customFormat="1" x14ac:dyDescent="0.2">
      <c r="AC368" s="110"/>
    </row>
    <row r="369" spans="29:29" s="30" customFormat="1" x14ac:dyDescent="0.2">
      <c r="AC369" s="110"/>
    </row>
    <row r="370" spans="29:29" s="30" customFormat="1" x14ac:dyDescent="0.2">
      <c r="AC370" s="110"/>
    </row>
    <row r="371" spans="29:29" s="30" customFormat="1" x14ac:dyDescent="0.2">
      <c r="AC371" s="110"/>
    </row>
    <row r="372" spans="29:29" s="30" customFormat="1" x14ac:dyDescent="0.2">
      <c r="AC372" s="110"/>
    </row>
    <row r="373" spans="29:29" s="30" customFormat="1" x14ac:dyDescent="0.2">
      <c r="AC373" s="110"/>
    </row>
    <row r="374" spans="29:29" s="30" customFormat="1" x14ac:dyDescent="0.2">
      <c r="AC374" s="110"/>
    </row>
    <row r="375" spans="29:29" s="30" customFormat="1" x14ac:dyDescent="0.2">
      <c r="AC375" s="110"/>
    </row>
    <row r="376" spans="29:29" s="30" customFormat="1" x14ac:dyDescent="0.2">
      <c r="AC376" s="110"/>
    </row>
    <row r="377" spans="29:29" s="30" customFormat="1" x14ac:dyDescent="0.2">
      <c r="AC377" s="110"/>
    </row>
    <row r="378" spans="29:29" s="30" customFormat="1" x14ac:dyDescent="0.2">
      <c r="AC378" s="110"/>
    </row>
    <row r="379" spans="29:29" s="30" customFormat="1" x14ac:dyDescent="0.2">
      <c r="AC379" s="110"/>
    </row>
    <row r="380" spans="29:29" s="30" customFormat="1" x14ac:dyDescent="0.2">
      <c r="AC380" s="110"/>
    </row>
    <row r="381" spans="29:29" s="30" customFormat="1" x14ac:dyDescent="0.2">
      <c r="AC381" s="110"/>
    </row>
    <row r="382" spans="29:29" s="30" customFormat="1" x14ac:dyDescent="0.2">
      <c r="AC382" s="110"/>
    </row>
    <row r="383" spans="29:29" s="30" customFormat="1" x14ac:dyDescent="0.2">
      <c r="AC383" s="110"/>
    </row>
    <row r="384" spans="29:29" s="30" customFormat="1" x14ac:dyDescent="0.2">
      <c r="AC384" s="110"/>
    </row>
    <row r="385" spans="29:29" s="30" customFormat="1" x14ac:dyDescent="0.2">
      <c r="AC385" s="110"/>
    </row>
    <row r="386" spans="29:29" s="30" customFormat="1" x14ac:dyDescent="0.2">
      <c r="AC386" s="110"/>
    </row>
    <row r="387" spans="29:29" s="30" customFormat="1" x14ac:dyDescent="0.2">
      <c r="AC387" s="110"/>
    </row>
    <row r="388" spans="29:29" s="30" customFormat="1" x14ac:dyDescent="0.2">
      <c r="AC388" s="110"/>
    </row>
    <row r="389" spans="29:29" s="30" customFormat="1" x14ac:dyDescent="0.2">
      <c r="AC389" s="110"/>
    </row>
    <row r="390" spans="29:29" s="30" customFormat="1" x14ac:dyDescent="0.2">
      <c r="AC390" s="110"/>
    </row>
    <row r="391" spans="29:29" s="30" customFormat="1" x14ac:dyDescent="0.2">
      <c r="AC391" s="110"/>
    </row>
    <row r="392" spans="29:29" s="30" customFormat="1" x14ac:dyDescent="0.2">
      <c r="AC392" s="110"/>
    </row>
    <row r="393" spans="29:29" s="30" customFormat="1" x14ac:dyDescent="0.2">
      <c r="AC393" s="110"/>
    </row>
    <row r="394" spans="29:29" s="30" customFormat="1" x14ac:dyDescent="0.2">
      <c r="AC394" s="110"/>
    </row>
    <row r="395" spans="29:29" s="30" customFormat="1" x14ac:dyDescent="0.2">
      <c r="AC395" s="110"/>
    </row>
    <row r="396" spans="29:29" s="30" customFormat="1" x14ac:dyDescent="0.2">
      <c r="AC396" s="110"/>
    </row>
    <row r="397" spans="29:29" s="30" customFormat="1" x14ac:dyDescent="0.2">
      <c r="AC397" s="110"/>
    </row>
    <row r="398" spans="29:29" s="30" customFormat="1" x14ac:dyDescent="0.2">
      <c r="AC398" s="110"/>
    </row>
    <row r="399" spans="29:29" s="30" customFormat="1" x14ac:dyDescent="0.2">
      <c r="AC399" s="110"/>
    </row>
    <row r="400" spans="29:29" s="30" customFormat="1" x14ac:dyDescent="0.2">
      <c r="AC400" s="110"/>
    </row>
    <row r="401" spans="29:29" s="30" customFormat="1" x14ac:dyDescent="0.2">
      <c r="AC401" s="110"/>
    </row>
    <row r="402" spans="29:29" s="30" customFormat="1" x14ac:dyDescent="0.2">
      <c r="AC402" s="110"/>
    </row>
    <row r="403" spans="29:29" s="30" customFormat="1" x14ac:dyDescent="0.2">
      <c r="AC403" s="110"/>
    </row>
    <row r="404" spans="29:29" s="30" customFormat="1" x14ac:dyDescent="0.2">
      <c r="AC404" s="110"/>
    </row>
    <row r="405" spans="29:29" s="30" customFormat="1" x14ac:dyDescent="0.2">
      <c r="AC405" s="110"/>
    </row>
    <row r="406" spans="29:29" s="30" customFormat="1" x14ac:dyDescent="0.2">
      <c r="AC406" s="110"/>
    </row>
    <row r="407" spans="29:29" s="30" customFormat="1" x14ac:dyDescent="0.2">
      <c r="AC407" s="110"/>
    </row>
    <row r="408" spans="29:29" s="30" customFormat="1" x14ac:dyDescent="0.2">
      <c r="AC408" s="110"/>
    </row>
    <row r="409" spans="29:29" s="30" customFormat="1" x14ac:dyDescent="0.2">
      <c r="AC409" s="110"/>
    </row>
    <row r="410" spans="29:29" s="30" customFormat="1" x14ac:dyDescent="0.2">
      <c r="AC410" s="110"/>
    </row>
    <row r="411" spans="29:29" s="30" customFormat="1" x14ac:dyDescent="0.2">
      <c r="AC411" s="110"/>
    </row>
    <row r="412" spans="29:29" s="30" customFormat="1" x14ac:dyDescent="0.2">
      <c r="AC412" s="110"/>
    </row>
    <row r="413" spans="29:29" s="30" customFormat="1" x14ac:dyDescent="0.2">
      <c r="AC413" s="110"/>
    </row>
    <row r="414" spans="29:29" s="30" customFormat="1" x14ac:dyDescent="0.2">
      <c r="AC414" s="110"/>
    </row>
    <row r="415" spans="29:29" s="30" customFormat="1" x14ac:dyDescent="0.2">
      <c r="AC415" s="110"/>
    </row>
    <row r="416" spans="29:29" s="30" customFormat="1" x14ac:dyDescent="0.2">
      <c r="AC416" s="110"/>
    </row>
    <row r="417" spans="29:29" s="30" customFormat="1" x14ac:dyDescent="0.2">
      <c r="AC417" s="110"/>
    </row>
    <row r="418" spans="29:29" s="30" customFormat="1" x14ac:dyDescent="0.2">
      <c r="AC418" s="110"/>
    </row>
    <row r="419" spans="29:29" s="30" customFormat="1" x14ac:dyDescent="0.2">
      <c r="AC419" s="110"/>
    </row>
    <row r="420" spans="29:29" s="30" customFormat="1" x14ac:dyDescent="0.2">
      <c r="AC420" s="110"/>
    </row>
    <row r="421" spans="29:29" s="30" customFormat="1" x14ac:dyDescent="0.2">
      <c r="AC421" s="110"/>
    </row>
    <row r="422" spans="29:29" s="30" customFormat="1" x14ac:dyDescent="0.2">
      <c r="AC422" s="110"/>
    </row>
    <row r="423" spans="29:29" s="30" customFormat="1" x14ac:dyDescent="0.2">
      <c r="AC423" s="110"/>
    </row>
    <row r="424" spans="29:29" s="30" customFormat="1" x14ac:dyDescent="0.2">
      <c r="AC424" s="110"/>
    </row>
    <row r="425" spans="29:29" s="30" customFormat="1" x14ac:dyDescent="0.2">
      <c r="AC425" s="110"/>
    </row>
    <row r="426" spans="29:29" s="30" customFormat="1" x14ac:dyDescent="0.2">
      <c r="AC426" s="110"/>
    </row>
    <row r="427" spans="29:29" s="30" customFormat="1" x14ac:dyDescent="0.2">
      <c r="AC427" s="110"/>
    </row>
    <row r="428" spans="29:29" s="30" customFormat="1" x14ac:dyDescent="0.2">
      <c r="AC428" s="110"/>
    </row>
    <row r="429" spans="29:29" s="30" customFormat="1" x14ac:dyDescent="0.2">
      <c r="AC429" s="110"/>
    </row>
    <row r="430" spans="29:29" s="30" customFormat="1" x14ac:dyDescent="0.2">
      <c r="AC430" s="110"/>
    </row>
    <row r="431" spans="29:29" s="30" customFormat="1" x14ac:dyDescent="0.2">
      <c r="AC431" s="110"/>
    </row>
    <row r="432" spans="29:29" s="30" customFormat="1" x14ac:dyDescent="0.2">
      <c r="AC432" s="110"/>
    </row>
    <row r="433" spans="29:29" s="30" customFormat="1" x14ac:dyDescent="0.2">
      <c r="AC433" s="110"/>
    </row>
    <row r="434" spans="29:29" s="30" customFormat="1" x14ac:dyDescent="0.2">
      <c r="AC434" s="110"/>
    </row>
    <row r="435" spans="29:29" s="30" customFormat="1" x14ac:dyDescent="0.2">
      <c r="AC435" s="110"/>
    </row>
    <row r="436" spans="29:29" s="30" customFormat="1" x14ac:dyDescent="0.2">
      <c r="AC436" s="110"/>
    </row>
    <row r="437" spans="29:29" s="30" customFormat="1" x14ac:dyDescent="0.2">
      <c r="AC437" s="110"/>
    </row>
    <row r="438" spans="29:29" s="30" customFormat="1" x14ac:dyDescent="0.2">
      <c r="AC438" s="110"/>
    </row>
    <row r="439" spans="29:29" s="30" customFormat="1" x14ac:dyDescent="0.2">
      <c r="AC439" s="110"/>
    </row>
    <row r="440" spans="29:29" s="30" customFormat="1" x14ac:dyDescent="0.2">
      <c r="AC440" s="110"/>
    </row>
    <row r="441" spans="29:29" s="30" customFormat="1" x14ac:dyDescent="0.2">
      <c r="AC441" s="110"/>
    </row>
    <row r="442" spans="29:29" s="30" customFormat="1" x14ac:dyDescent="0.2">
      <c r="AC442" s="110"/>
    </row>
    <row r="443" spans="29:29" s="30" customFormat="1" x14ac:dyDescent="0.2">
      <c r="AC443" s="110"/>
    </row>
    <row r="444" spans="29:29" s="30" customFormat="1" x14ac:dyDescent="0.2">
      <c r="AC444" s="110"/>
    </row>
    <row r="445" spans="29:29" s="30" customFormat="1" x14ac:dyDescent="0.2">
      <c r="AC445" s="110"/>
    </row>
    <row r="446" spans="29:29" s="30" customFormat="1" x14ac:dyDescent="0.2">
      <c r="AC446" s="110"/>
    </row>
    <row r="447" spans="29:29" s="30" customFormat="1" x14ac:dyDescent="0.2">
      <c r="AC447" s="110"/>
    </row>
    <row r="448" spans="29:29" s="30" customFormat="1" x14ac:dyDescent="0.2">
      <c r="AC448" s="110"/>
    </row>
    <row r="449" spans="29:29" s="30" customFormat="1" x14ac:dyDescent="0.2">
      <c r="AC449" s="110"/>
    </row>
    <row r="450" spans="29:29" s="30" customFormat="1" x14ac:dyDescent="0.2">
      <c r="AC450" s="110"/>
    </row>
    <row r="451" spans="29:29" s="30" customFormat="1" x14ac:dyDescent="0.2">
      <c r="AC451" s="110"/>
    </row>
    <row r="452" spans="29:29" s="30" customFormat="1" x14ac:dyDescent="0.2">
      <c r="AC452" s="110"/>
    </row>
    <row r="453" spans="29:29" s="30" customFormat="1" x14ac:dyDescent="0.2">
      <c r="AC453" s="110"/>
    </row>
    <row r="454" spans="29:29" s="30" customFormat="1" x14ac:dyDescent="0.2">
      <c r="AC454" s="110"/>
    </row>
    <row r="455" spans="29:29" s="30" customFormat="1" x14ac:dyDescent="0.2">
      <c r="AC455" s="110"/>
    </row>
    <row r="456" spans="29:29" s="30" customFormat="1" x14ac:dyDescent="0.2">
      <c r="AC456" s="110"/>
    </row>
    <row r="457" spans="29:29" s="30" customFormat="1" x14ac:dyDescent="0.2">
      <c r="AC457" s="110"/>
    </row>
    <row r="458" spans="29:29" s="30" customFormat="1" x14ac:dyDescent="0.2">
      <c r="AC458" s="110"/>
    </row>
    <row r="459" spans="29:29" s="30" customFormat="1" x14ac:dyDescent="0.2">
      <c r="AC459" s="110"/>
    </row>
    <row r="460" spans="29:29" s="30" customFormat="1" x14ac:dyDescent="0.2">
      <c r="AC460" s="110"/>
    </row>
    <row r="461" spans="29:29" s="30" customFormat="1" x14ac:dyDescent="0.2">
      <c r="AC461" s="110"/>
    </row>
    <row r="462" spans="29:29" s="30" customFormat="1" x14ac:dyDescent="0.2">
      <c r="AC462" s="110"/>
    </row>
    <row r="463" spans="29:29" s="30" customFormat="1" x14ac:dyDescent="0.2">
      <c r="AC463" s="110"/>
    </row>
    <row r="464" spans="29:29" s="30" customFormat="1" x14ac:dyDescent="0.2">
      <c r="AC464" s="110"/>
    </row>
    <row r="465" spans="29:29" s="30" customFormat="1" x14ac:dyDescent="0.2">
      <c r="AC465" s="110"/>
    </row>
    <row r="466" spans="29:29" s="30" customFormat="1" x14ac:dyDescent="0.2">
      <c r="AC466" s="110"/>
    </row>
    <row r="467" spans="29:29" s="30" customFormat="1" x14ac:dyDescent="0.2">
      <c r="AC467" s="110"/>
    </row>
    <row r="468" spans="29:29" s="30" customFormat="1" x14ac:dyDescent="0.2">
      <c r="AC468" s="110"/>
    </row>
    <row r="469" spans="29:29" s="30" customFormat="1" x14ac:dyDescent="0.2">
      <c r="AC469" s="110"/>
    </row>
    <row r="470" spans="29:29" s="30" customFormat="1" x14ac:dyDescent="0.2">
      <c r="AC470" s="110"/>
    </row>
    <row r="471" spans="29:29" s="30" customFormat="1" x14ac:dyDescent="0.2">
      <c r="AC471" s="110"/>
    </row>
    <row r="472" spans="29:29" s="30" customFormat="1" x14ac:dyDescent="0.2">
      <c r="AC472" s="110"/>
    </row>
    <row r="473" spans="29:29" s="30" customFormat="1" x14ac:dyDescent="0.2">
      <c r="AC473" s="110"/>
    </row>
    <row r="474" spans="29:29" s="30" customFormat="1" x14ac:dyDescent="0.2">
      <c r="AC474" s="110"/>
    </row>
    <row r="475" spans="29:29" s="30" customFormat="1" x14ac:dyDescent="0.2">
      <c r="AC475" s="110"/>
    </row>
    <row r="476" spans="29:29" s="30" customFormat="1" x14ac:dyDescent="0.2">
      <c r="AC476" s="110"/>
    </row>
    <row r="477" spans="29:29" s="30" customFormat="1" x14ac:dyDescent="0.2">
      <c r="AC477" s="110"/>
    </row>
    <row r="478" spans="29:29" s="30" customFormat="1" x14ac:dyDescent="0.2">
      <c r="AC478" s="110"/>
    </row>
    <row r="479" spans="29:29" s="30" customFormat="1" x14ac:dyDescent="0.2">
      <c r="AC479" s="110"/>
    </row>
    <row r="480" spans="29:29" s="30" customFormat="1" x14ac:dyDescent="0.2">
      <c r="AC480" s="110"/>
    </row>
    <row r="481" spans="29:29" s="30" customFormat="1" x14ac:dyDescent="0.2">
      <c r="AC481" s="110"/>
    </row>
    <row r="482" spans="29:29" s="30" customFormat="1" x14ac:dyDescent="0.2">
      <c r="AC482" s="110"/>
    </row>
    <row r="483" spans="29:29" s="30" customFormat="1" x14ac:dyDescent="0.2">
      <c r="AC483" s="110"/>
    </row>
    <row r="484" spans="29:29" s="30" customFormat="1" x14ac:dyDescent="0.2">
      <c r="AC484" s="110"/>
    </row>
    <row r="485" spans="29:29" s="30" customFormat="1" x14ac:dyDescent="0.2">
      <c r="AC485" s="110"/>
    </row>
    <row r="486" spans="29:29" s="30" customFormat="1" x14ac:dyDescent="0.2">
      <c r="AC486" s="110"/>
    </row>
    <row r="487" spans="29:29" s="30" customFormat="1" x14ac:dyDescent="0.2">
      <c r="AC487" s="110"/>
    </row>
    <row r="488" spans="29:29" s="30" customFormat="1" x14ac:dyDescent="0.2">
      <c r="AC488" s="110"/>
    </row>
    <row r="489" spans="29:29" s="30" customFormat="1" x14ac:dyDescent="0.2">
      <c r="AC489" s="110"/>
    </row>
    <row r="490" spans="29:29" s="30" customFormat="1" x14ac:dyDescent="0.2">
      <c r="AC490" s="110"/>
    </row>
    <row r="491" spans="29:29" s="30" customFormat="1" x14ac:dyDescent="0.2">
      <c r="AC491" s="110"/>
    </row>
    <row r="492" spans="29:29" s="30" customFormat="1" x14ac:dyDescent="0.2">
      <c r="AC492" s="110"/>
    </row>
    <row r="493" spans="29:29" s="30" customFormat="1" x14ac:dyDescent="0.2">
      <c r="AC493" s="110"/>
    </row>
    <row r="494" spans="29:29" s="30" customFormat="1" x14ac:dyDescent="0.2">
      <c r="AC494" s="110"/>
    </row>
    <row r="495" spans="29:29" s="30" customFormat="1" x14ac:dyDescent="0.2">
      <c r="AC495" s="110"/>
    </row>
    <row r="496" spans="29:29" s="30" customFormat="1" x14ac:dyDescent="0.2">
      <c r="AC496" s="110"/>
    </row>
    <row r="497" spans="29:29" s="30" customFormat="1" x14ac:dyDescent="0.2">
      <c r="AC497" s="110"/>
    </row>
    <row r="498" spans="29:29" s="30" customFormat="1" x14ac:dyDescent="0.2">
      <c r="AC498" s="110"/>
    </row>
    <row r="499" spans="29:29" s="30" customFormat="1" x14ac:dyDescent="0.2">
      <c r="AC499" s="110"/>
    </row>
    <row r="500" spans="29:29" s="30" customFormat="1" x14ac:dyDescent="0.2">
      <c r="AC500" s="110"/>
    </row>
    <row r="501" spans="29:29" s="30" customFormat="1" x14ac:dyDescent="0.2">
      <c r="AC501" s="110"/>
    </row>
    <row r="502" spans="29:29" s="30" customFormat="1" x14ac:dyDescent="0.2">
      <c r="AC502" s="110"/>
    </row>
    <row r="503" spans="29:29" s="30" customFormat="1" x14ac:dyDescent="0.2">
      <c r="AC503" s="110"/>
    </row>
    <row r="504" spans="29:29" s="30" customFormat="1" x14ac:dyDescent="0.2">
      <c r="AC504" s="110"/>
    </row>
    <row r="505" spans="29:29" s="30" customFormat="1" x14ac:dyDescent="0.2">
      <c r="AC505" s="110"/>
    </row>
    <row r="506" spans="29:29" s="30" customFormat="1" x14ac:dyDescent="0.2">
      <c r="AC506" s="110"/>
    </row>
    <row r="507" spans="29:29" s="30" customFormat="1" x14ac:dyDescent="0.2">
      <c r="AC507" s="110"/>
    </row>
    <row r="508" spans="29:29" s="30" customFormat="1" x14ac:dyDescent="0.2">
      <c r="AC508" s="110"/>
    </row>
    <row r="509" spans="29:29" s="30" customFormat="1" x14ac:dyDescent="0.2">
      <c r="AC509" s="110"/>
    </row>
    <row r="510" spans="29:29" s="30" customFormat="1" x14ac:dyDescent="0.2">
      <c r="AC510" s="110"/>
    </row>
    <row r="511" spans="29:29" s="30" customFormat="1" x14ac:dyDescent="0.2">
      <c r="AC511" s="110"/>
    </row>
    <row r="512" spans="29:29" s="30" customFormat="1" x14ac:dyDescent="0.2">
      <c r="AC512" s="110"/>
    </row>
    <row r="513" spans="29:29" s="30" customFormat="1" x14ac:dyDescent="0.2">
      <c r="AC513" s="110"/>
    </row>
    <row r="514" spans="29:29" s="30" customFormat="1" x14ac:dyDescent="0.2">
      <c r="AC514" s="110"/>
    </row>
    <row r="515" spans="29:29" s="30" customFormat="1" x14ac:dyDescent="0.2">
      <c r="AC515" s="110"/>
    </row>
    <row r="516" spans="29:29" s="30" customFormat="1" x14ac:dyDescent="0.2">
      <c r="AC516" s="110"/>
    </row>
    <row r="517" spans="29:29" s="30" customFormat="1" x14ac:dyDescent="0.2">
      <c r="AC517" s="110"/>
    </row>
    <row r="518" spans="29:29" s="30" customFormat="1" x14ac:dyDescent="0.2">
      <c r="AC518" s="110"/>
    </row>
    <row r="519" spans="29:29" s="30" customFormat="1" x14ac:dyDescent="0.2">
      <c r="AC519" s="110"/>
    </row>
    <row r="520" spans="29:29" s="30" customFormat="1" x14ac:dyDescent="0.2">
      <c r="AC520" s="110"/>
    </row>
    <row r="521" spans="29:29" s="30" customFormat="1" x14ac:dyDescent="0.2">
      <c r="AC521" s="110"/>
    </row>
    <row r="522" spans="29:29" s="30" customFormat="1" x14ac:dyDescent="0.2">
      <c r="AC522" s="110"/>
    </row>
    <row r="523" spans="29:29" s="30" customFormat="1" x14ac:dyDescent="0.2">
      <c r="AC523" s="110"/>
    </row>
    <row r="524" spans="29:29" s="30" customFormat="1" x14ac:dyDescent="0.2">
      <c r="AC524" s="110"/>
    </row>
    <row r="525" spans="29:29" s="30" customFormat="1" x14ac:dyDescent="0.2">
      <c r="AC525" s="110"/>
    </row>
    <row r="526" spans="29:29" s="30" customFormat="1" x14ac:dyDescent="0.2">
      <c r="AC526" s="110"/>
    </row>
    <row r="527" spans="29:29" s="30" customFormat="1" x14ac:dyDescent="0.2">
      <c r="AC527" s="110"/>
    </row>
  </sheetData>
  <sheetProtection sheet="1" objects="1" scenarios="1"/>
  <mergeCells count="18">
    <mergeCell ref="B39:AC42"/>
    <mergeCell ref="B5:C5"/>
    <mergeCell ref="D5:G5"/>
    <mergeCell ref="I5:J5"/>
    <mergeCell ref="M5:P5"/>
    <mergeCell ref="J9:L9"/>
    <mergeCell ref="O9:P9"/>
    <mergeCell ref="B6:C6"/>
    <mergeCell ref="E6:G6"/>
    <mergeCell ref="I6:J6"/>
    <mergeCell ref="M6:P6"/>
    <mergeCell ref="B3:C3"/>
    <mergeCell ref="D3:G3"/>
    <mergeCell ref="M3:P3"/>
    <mergeCell ref="B4:C4"/>
    <mergeCell ref="D4:G4"/>
    <mergeCell ref="I4:J4"/>
    <mergeCell ref="M4:P4"/>
  </mergeCells>
  <phoneticPr fontId="3" type="noConversion"/>
  <dataValidations count="2">
    <dataValidation type="date" operator="greaterThan" allowBlank="1" showInputMessage="1" showErrorMessage="1" error="Skriv dagens dato" prompt="Skriv dagens dato" sqref="D6">
      <formula1>40634</formula1>
    </dataValidation>
    <dataValidation type="date" operator="greaterThanOrEqual" allowBlank="1" showInputMessage="1" showErrorMessage="1" sqref="R12:R36">
      <formula1>39814</formula1>
    </dataValidation>
  </dataValidations>
  <pageMargins left="0.75" right="0.75" top="1" bottom="1" header="0" footer="0"/>
  <pageSetup paperSize="9" scale="45" orientation="landscape" r:id="rId1"/>
  <headerFooter alignWithMargins="0"/>
  <colBreaks count="1" manualBreakCount="1">
    <brk id="17" max="45" man="1"/>
  </colBreaks>
  <ignoredErrors>
    <ignoredError sqref="G15:H15" formula="1"/>
    <ignoredError sqref="I11" twoDigitTextYear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J433"/>
  <sheetViews>
    <sheetView showZeros="0" zoomScale="80" zoomScaleNormal="80" zoomScaleSheetLayoutView="70" workbookViewId="0">
      <selection activeCell="C24" sqref="C24"/>
    </sheetView>
  </sheetViews>
  <sheetFormatPr defaultRowHeight="12.75" x14ac:dyDescent="0.2"/>
  <cols>
    <col min="1" max="1" width="19.85546875" customWidth="1"/>
    <col min="2" max="2" width="23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21" width="9.140625" style="3"/>
    <col min="22" max="22" width="0" style="3" hidden="1" customWidth="1"/>
    <col min="23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/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175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dataConsolidate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E7:G7"/>
    <mergeCell ref="A6:B6"/>
    <mergeCell ref="E6:G6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9" top="1" bottom="1" header="0" footer="0"/>
  <pageSetup paperSize="9" scale="65" orientation="portrait" r:id="rId1"/>
  <headerFooter alignWithMargins="0"/>
  <cellWatches>
    <cellWatch r="C11"/>
    <cellWatch r="C13"/>
  </cellWatches>
  <ignoredErrors>
    <ignoredError sqref="P2:P10 P1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1" width="19.85546875" customWidth="1"/>
    <col min="2" max="2" width="23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operator="lessThan" allowBlank="1" showInputMessage="1" showErrorMessage="1" sqref="H25:H26 C19:C21">
      <formula1>100</formula1>
    </dataValidation>
    <dataValidation type="textLength" operator="lessThan" allowBlank="1" showInputMessage="1" showErrorMessage="1" sqref="C12">
      <formula1>9</formula1>
    </dataValidation>
    <dataValidation type="whole" allowBlank="1" showInputMessage="1" showErrorMessage="1" sqref="C10">
      <formula1>0</formula1>
      <formula2>50000</formula2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AJ433"/>
  <sheetViews>
    <sheetView showZeros="0" topLeftCell="A16" zoomScale="80" zoomScaleNormal="75" workbookViewId="0">
      <selection activeCell="C24" sqref="C24"/>
    </sheetView>
  </sheetViews>
  <sheetFormatPr defaultRowHeight="12.75" x14ac:dyDescent="0.2"/>
  <cols>
    <col min="1" max="1" width="19.85546875" customWidth="1"/>
    <col min="2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175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E7:G7"/>
    <mergeCell ref="A6:B6"/>
    <mergeCell ref="E6:G6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operator="lessThan" allowBlank="1" showInputMessage="1" showErrorMessage="1" sqref="H25:H26 C19:C21">
      <formula1>100</formula1>
    </dataValidation>
    <dataValidation type="textLength" operator="lessThan" allowBlank="1" showInputMessage="1" showErrorMessage="1" sqref="C12">
      <formula1>9</formula1>
    </dataValidation>
    <dataValidation type="whole" allowBlank="1" showInputMessage="1" showErrorMessage="1" sqref="C10">
      <formula1>0</formula1>
      <formula2>50000</formula2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175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operator="lessThan" allowBlank="1" showInputMessage="1" showErrorMessage="1" sqref="H25:H26 C19:C21">
      <formula1>100</formula1>
    </dataValidation>
    <dataValidation type="textLength" operator="lessThan" allowBlank="1" showInputMessage="1" showErrorMessage="1" sqref="C12">
      <formula1>9</formula1>
    </dataValidation>
    <dataValidation type="whole" allowBlank="1" showInputMessage="1" showErrorMessage="1" sqref="C10">
      <formula1>0</formula1>
      <formula2>50000</formula2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AJ433"/>
  <sheetViews>
    <sheetView showZeros="0" zoomScale="80" zoomScaleNormal="75" workbookViewId="0">
      <selection activeCell="E20" sqref="E20:G20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175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E7:G7"/>
    <mergeCell ref="A6:B6"/>
    <mergeCell ref="E6:G6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1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2" width="9.140625" style="3"/>
    <col min="13" max="13" width="0" style="3" hidden="1" customWidth="1"/>
    <col min="14" max="15" width="9.140625" style="3"/>
    <col min="16" max="16" width="15.85546875" style="188" hidden="1" customWidth="1"/>
    <col min="17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5:B5"/>
    <mergeCell ref="E5:G5"/>
    <mergeCell ref="A6:B6"/>
    <mergeCell ref="E6:G6"/>
    <mergeCell ref="A7:B7"/>
    <mergeCell ref="E7:G7"/>
    <mergeCell ref="A10:B10"/>
    <mergeCell ref="A11:B11"/>
    <mergeCell ref="E10:H10"/>
    <mergeCell ref="E11:G11"/>
    <mergeCell ref="A14:B14"/>
    <mergeCell ref="E14:G14"/>
    <mergeCell ref="A15:B15"/>
    <mergeCell ref="E15:G15"/>
    <mergeCell ref="A12:B12"/>
    <mergeCell ref="E12:G12"/>
    <mergeCell ref="A13:B13"/>
    <mergeCell ref="E13:G13"/>
    <mergeCell ref="A19:B19"/>
    <mergeCell ref="A20:B20"/>
    <mergeCell ref="A16:B16"/>
    <mergeCell ref="A17:B17"/>
    <mergeCell ref="E17:G17"/>
    <mergeCell ref="A18:B18"/>
    <mergeCell ref="E19:H19"/>
    <mergeCell ref="E20:G20"/>
    <mergeCell ref="E26:G26"/>
    <mergeCell ref="A26:B26"/>
    <mergeCell ref="A28:B28"/>
    <mergeCell ref="E30:G30"/>
    <mergeCell ref="A21:B21"/>
    <mergeCell ref="A22:B22"/>
    <mergeCell ref="E22:G22"/>
    <mergeCell ref="E25:G25"/>
    <mergeCell ref="A23:B23"/>
    <mergeCell ref="E23:G23"/>
    <mergeCell ref="A24:B24"/>
    <mergeCell ref="A25:B25"/>
    <mergeCell ref="E21:G21"/>
    <mergeCell ref="A52:H54"/>
    <mergeCell ref="A48:B48"/>
    <mergeCell ref="A46:B46"/>
    <mergeCell ref="A47:B47"/>
    <mergeCell ref="A29:B29"/>
    <mergeCell ref="A30:B30"/>
    <mergeCell ref="A33:B34"/>
    <mergeCell ref="C33:H34"/>
    <mergeCell ref="A41:H43"/>
    <mergeCell ref="E29:G29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AJ433"/>
  <sheetViews>
    <sheetView showZeros="0" zoomScale="80" zoomScaleNormal="75" workbookViewId="0">
      <selection activeCell="C24" sqref="C24"/>
    </sheetView>
  </sheetViews>
  <sheetFormatPr defaultRowHeight="12.75" x14ac:dyDescent="0.2"/>
  <cols>
    <col min="1" max="2" width="22.7109375" customWidth="1"/>
    <col min="3" max="3" width="24.140625" customWidth="1"/>
    <col min="4" max="4" width="6.85546875" customWidth="1"/>
    <col min="5" max="5" width="10.5703125" customWidth="1"/>
    <col min="6" max="6" width="10.85546875" customWidth="1"/>
    <col min="7" max="7" width="17.5703125" customWidth="1"/>
    <col min="8" max="8" width="13.140625" customWidth="1"/>
    <col min="9" max="15" width="9.140625" style="3"/>
    <col min="16" max="16" width="15.85546875" style="188" hidden="1" customWidth="1"/>
    <col min="17" max="17" width="0" style="3" hidden="1" customWidth="1"/>
    <col min="18" max="36" width="9.140625" style="3"/>
  </cols>
  <sheetData>
    <row r="1" spans="1:36" s="2" customFormat="1" ht="18" customHeight="1" x14ac:dyDescent="0.25">
      <c r="A1" s="124"/>
      <c r="B1" s="125"/>
      <c r="C1" s="125"/>
      <c r="D1" s="125"/>
      <c r="E1" s="125"/>
      <c r="F1" s="125"/>
      <c r="G1" s="125"/>
      <c r="H1" s="125"/>
      <c r="I1" s="102"/>
      <c r="J1" s="102"/>
      <c r="K1" s="102"/>
      <c r="L1" s="102"/>
      <c r="M1" s="102"/>
      <c r="N1" s="102"/>
      <c r="O1" s="102"/>
      <c r="P1" s="190" t="s">
        <v>144</v>
      </c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27" customHeight="1" x14ac:dyDescent="0.25">
      <c r="A2" s="126" t="s">
        <v>9</v>
      </c>
      <c r="B2" s="127"/>
      <c r="C2" s="128"/>
      <c r="D2" s="128"/>
      <c r="E2" s="128"/>
      <c r="F2" s="129"/>
      <c r="G2" s="130"/>
      <c r="H2" s="131" t="s">
        <v>46</v>
      </c>
      <c r="P2" s="191" t="s">
        <v>145</v>
      </c>
    </row>
    <row r="3" spans="1:36" ht="18" customHeight="1" x14ac:dyDescent="0.25">
      <c r="A3" s="129"/>
      <c r="B3" s="129"/>
      <c r="C3" s="130"/>
      <c r="D3" s="130"/>
      <c r="E3" s="130"/>
      <c r="F3" s="129"/>
      <c r="G3" s="130"/>
      <c r="H3" s="132"/>
      <c r="P3" s="191" t="s">
        <v>143</v>
      </c>
    </row>
    <row r="4" spans="1:36" ht="18" customHeight="1" thickBot="1" x14ac:dyDescent="0.3">
      <c r="A4" s="133" t="s">
        <v>10</v>
      </c>
      <c r="B4" s="134"/>
      <c r="C4" s="134"/>
      <c r="D4" s="135"/>
      <c r="E4" s="133" t="s">
        <v>0</v>
      </c>
      <c r="F4" s="135"/>
      <c r="G4" s="134"/>
      <c r="H4" s="132"/>
      <c r="P4" s="191" t="s">
        <v>146</v>
      </c>
    </row>
    <row r="5" spans="1:36" ht="18" customHeight="1" x14ac:dyDescent="0.2">
      <c r="A5" s="332" t="s">
        <v>185</v>
      </c>
      <c r="B5" s="333"/>
      <c r="C5" s="193">
        <f>'1'!C5</f>
        <v>0</v>
      </c>
      <c r="D5" s="136"/>
      <c r="E5" s="332" t="s">
        <v>7</v>
      </c>
      <c r="F5" s="333"/>
      <c r="G5" s="333"/>
      <c r="H5" s="196">
        <f>'1'!H5</f>
        <v>0</v>
      </c>
      <c r="P5" s="191" t="s">
        <v>148</v>
      </c>
    </row>
    <row r="6" spans="1:36" ht="18" customHeight="1" x14ac:dyDescent="0.2">
      <c r="A6" s="334" t="s">
        <v>1</v>
      </c>
      <c r="B6" s="335"/>
      <c r="C6" s="194">
        <f>'1'!C6</f>
        <v>0</v>
      </c>
      <c r="D6" s="136"/>
      <c r="E6" s="334" t="s">
        <v>8</v>
      </c>
      <c r="F6" s="335"/>
      <c r="G6" s="335"/>
      <c r="H6" s="197">
        <f>'1'!H6</f>
        <v>0</v>
      </c>
      <c r="P6" s="191" t="s">
        <v>147</v>
      </c>
    </row>
    <row r="7" spans="1:36" ht="18" customHeight="1" thickBot="1" x14ac:dyDescent="0.25">
      <c r="A7" s="327" t="s">
        <v>2</v>
      </c>
      <c r="B7" s="328"/>
      <c r="C7" s="195">
        <f>'1'!C7</f>
        <v>0</v>
      </c>
      <c r="D7" s="136"/>
      <c r="E7" s="327" t="s">
        <v>13</v>
      </c>
      <c r="F7" s="328"/>
      <c r="G7" s="328"/>
      <c r="H7" s="198">
        <f>'1'!H7</f>
        <v>0</v>
      </c>
      <c r="P7" s="191" t="s">
        <v>150</v>
      </c>
    </row>
    <row r="8" spans="1:36" ht="18" customHeight="1" x14ac:dyDescent="0.2">
      <c r="A8" s="137"/>
      <c r="B8" s="138"/>
      <c r="C8" s="165"/>
      <c r="D8" s="138"/>
      <c r="E8" s="138"/>
      <c r="F8" s="138"/>
      <c r="G8" s="138"/>
      <c r="H8" s="132"/>
      <c r="P8" s="191" t="s">
        <v>149</v>
      </c>
    </row>
    <row r="9" spans="1:36" ht="18" customHeight="1" thickBot="1" x14ac:dyDescent="0.3">
      <c r="A9" s="139" t="s">
        <v>36</v>
      </c>
      <c r="B9" s="138"/>
      <c r="C9" s="165"/>
      <c r="D9" s="138"/>
      <c r="E9" s="139" t="s">
        <v>37</v>
      </c>
      <c r="F9" s="138"/>
      <c r="G9" s="138"/>
      <c r="H9" s="130"/>
      <c r="P9" s="191" t="s">
        <v>112</v>
      </c>
    </row>
    <row r="10" spans="1:36" ht="18" customHeight="1" thickBot="1" x14ac:dyDescent="0.25">
      <c r="A10" s="329" t="s">
        <v>12</v>
      </c>
      <c r="B10" s="330"/>
      <c r="C10" s="184"/>
      <c r="D10" s="138"/>
      <c r="E10" s="331" t="s">
        <v>44</v>
      </c>
      <c r="F10" s="331"/>
      <c r="G10" s="331"/>
      <c r="H10" s="331"/>
      <c r="P10" s="191" t="s">
        <v>141</v>
      </c>
    </row>
    <row r="11" spans="1:36" ht="18" customHeight="1" x14ac:dyDescent="0.2">
      <c r="A11" s="274" t="s">
        <v>26</v>
      </c>
      <c r="B11" s="275"/>
      <c r="C11" s="182"/>
      <c r="D11" s="138"/>
      <c r="E11" s="325" t="s">
        <v>19</v>
      </c>
      <c r="F11" s="326"/>
      <c r="G11" s="326"/>
      <c r="H11" s="175"/>
      <c r="P11" s="191" t="s">
        <v>151</v>
      </c>
    </row>
    <row r="12" spans="1:36" ht="18" customHeight="1" x14ac:dyDescent="0.2">
      <c r="A12" s="274" t="s">
        <v>140</v>
      </c>
      <c r="B12" s="275"/>
      <c r="C12" s="166"/>
      <c r="D12" s="138"/>
      <c r="E12" s="320" t="s">
        <v>20</v>
      </c>
      <c r="F12" s="321"/>
      <c r="G12" s="321"/>
      <c r="H12" s="176"/>
      <c r="I12" s="103"/>
      <c r="P12" s="191" t="s">
        <v>152</v>
      </c>
    </row>
    <row r="13" spans="1:36" ht="18" customHeight="1" x14ac:dyDescent="0.2">
      <c r="A13" s="274" t="s">
        <v>27</v>
      </c>
      <c r="B13" s="319"/>
      <c r="C13" s="183"/>
      <c r="D13" s="138"/>
      <c r="E13" s="320" t="s">
        <v>21</v>
      </c>
      <c r="F13" s="321"/>
      <c r="G13" s="321"/>
      <c r="H13" s="176"/>
      <c r="P13" s="192" t="s">
        <v>153</v>
      </c>
    </row>
    <row r="14" spans="1:36" ht="18" customHeight="1" x14ac:dyDescent="0.2">
      <c r="A14" s="322" t="s">
        <v>41</v>
      </c>
      <c r="B14" s="319"/>
      <c r="C14" s="168"/>
      <c r="D14" s="138"/>
      <c r="E14" s="323" t="s">
        <v>33</v>
      </c>
      <c r="F14" s="324"/>
      <c r="G14" s="324"/>
      <c r="H14" s="177"/>
      <c r="P14" s="192" t="s">
        <v>154</v>
      </c>
    </row>
    <row r="15" spans="1:36" ht="18" customHeight="1" thickBot="1" x14ac:dyDescent="0.25">
      <c r="A15" s="274" t="s">
        <v>42</v>
      </c>
      <c r="B15" s="275"/>
      <c r="C15" s="168"/>
      <c r="D15" s="138"/>
      <c r="E15" s="313" t="s">
        <v>29</v>
      </c>
      <c r="F15" s="314"/>
      <c r="G15" s="314"/>
      <c r="H15" s="178"/>
      <c r="P15" s="192" t="s">
        <v>155</v>
      </c>
    </row>
    <row r="16" spans="1:36" ht="18" customHeight="1" thickBot="1" x14ac:dyDescent="0.3">
      <c r="A16" s="274" t="s">
        <v>34</v>
      </c>
      <c r="B16" s="275"/>
      <c r="C16" s="169"/>
      <c r="D16" s="138"/>
      <c r="E16" s="132"/>
      <c r="F16" s="132"/>
      <c r="G16" s="132"/>
      <c r="H16" s="140"/>
      <c r="I16" s="104"/>
      <c r="P16" s="187" t="s">
        <v>156</v>
      </c>
    </row>
    <row r="17" spans="1:16" ht="18" customHeight="1" thickBot="1" x14ac:dyDescent="0.25">
      <c r="A17" s="274" t="s">
        <v>28</v>
      </c>
      <c r="B17" s="275"/>
      <c r="C17" s="168"/>
      <c r="D17" s="138"/>
      <c r="E17" s="315" t="s">
        <v>43</v>
      </c>
      <c r="F17" s="316"/>
      <c r="G17" s="316"/>
      <c r="H17" s="83">
        <f>IF(H15&gt;0,2660/H15, IF(H14=1,2660/H11, IF(H14=2,2660/H12, IF(H14=3,2660/H13,0))))</f>
        <v>0</v>
      </c>
      <c r="I17" s="103"/>
      <c r="P17" s="188" t="s">
        <v>157</v>
      </c>
    </row>
    <row r="18" spans="1:16" ht="18" customHeight="1" x14ac:dyDescent="0.2">
      <c r="A18" s="274" t="s">
        <v>162</v>
      </c>
      <c r="B18" s="275"/>
      <c r="C18" s="168"/>
      <c r="D18" s="138"/>
      <c r="E18" s="132"/>
      <c r="F18" s="132"/>
      <c r="G18" s="132"/>
      <c r="H18" s="132"/>
      <c r="P18" s="188" t="s">
        <v>158</v>
      </c>
    </row>
    <row r="19" spans="1:16" ht="18" customHeight="1" thickBot="1" x14ac:dyDescent="0.25">
      <c r="A19" s="274" t="s">
        <v>163</v>
      </c>
      <c r="B19" s="275"/>
      <c r="C19" s="185"/>
      <c r="D19" s="138"/>
      <c r="E19" s="336" t="s">
        <v>30</v>
      </c>
      <c r="F19" s="336"/>
      <c r="G19" s="336"/>
      <c r="H19" s="336"/>
      <c r="P19" s="188">
        <v>0</v>
      </c>
    </row>
    <row r="20" spans="1:16" ht="18" customHeight="1" x14ac:dyDescent="0.2">
      <c r="A20" s="311" t="s">
        <v>164</v>
      </c>
      <c r="B20" s="312"/>
      <c r="C20" s="185"/>
      <c r="D20" s="130"/>
      <c r="E20" s="306" t="s">
        <v>186</v>
      </c>
      <c r="F20" s="307"/>
      <c r="G20" s="308"/>
      <c r="H20" s="174"/>
      <c r="P20" s="188">
        <v>1</v>
      </c>
    </row>
    <row r="21" spans="1:16" ht="18" customHeight="1" thickBot="1" x14ac:dyDescent="0.25">
      <c r="A21" s="303" t="s">
        <v>16</v>
      </c>
      <c r="B21" s="304"/>
      <c r="C21" s="186"/>
      <c r="D21" s="130"/>
      <c r="E21" s="291" t="s">
        <v>187</v>
      </c>
      <c r="F21" s="292"/>
      <c r="G21" s="293"/>
      <c r="H21" s="171"/>
      <c r="P21" s="188">
        <v>2</v>
      </c>
    </row>
    <row r="22" spans="1:16" ht="18" customHeight="1" x14ac:dyDescent="0.2">
      <c r="A22" s="276" t="s">
        <v>3</v>
      </c>
      <c r="B22" s="277"/>
      <c r="C22" s="186"/>
      <c r="D22" s="130"/>
      <c r="E22" s="305"/>
      <c r="F22" s="305"/>
      <c r="G22" s="305"/>
      <c r="H22" s="242"/>
      <c r="I22" s="22"/>
      <c r="J22" s="22"/>
      <c r="K22" s="22"/>
      <c r="L22" s="22"/>
      <c r="P22" s="188">
        <v>3</v>
      </c>
    </row>
    <row r="23" spans="1:16" ht="18" customHeight="1" x14ac:dyDescent="0.2">
      <c r="A23" s="276" t="s">
        <v>165</v>
      </c>
      <c r="B23" s="277"/>
      <c r="C23" s="29">
        <f>C19+C22</f>
        <v>0</v>
      </c>
      <c r="D23" s="130"/>
      <c r="E23" s="305"/>
      <c r="F23" s="305"/>
      <c r="G23" s="305"/>
      <c r="H23" s="242"/>
      <c r="I23" s="22"/>
      <c r="J23" s="24"/>
      <c r="K23" s="105"/>
      <c r="L23" s="22"/>
      <c r="P23" s="188">
        <v>4</v>
      </c>
    </row>
    <row r="24" spans="1:16" ht="18" customHeight="1" thickBot="1" x14ac:dyDescent="0.25">
      <c r="A24" s="276" t="s">
        <v>190</v>
      </c>
      <c r="B24" s="277"/>
      <c r="C24" s="166"/>
      <c r="D24" s="130"/>
      <c r="E24" s="144" t="s">
        <v>45</v>
      </c>
      <c r="F24" s="144"/>
      <c r="G24" s="144"/>
      <c r="H24" s="144"/>
      <c r="I24" s="22"/>
      <c r="J24" s="106"/>
      <c r="K24" s="107"/>
      <c r="L24" s="22"/>
      <c r="P24" s="188">
        <v>5</v>
      </c>
    </row>
    <row r="25" spans="1:16" ht="18" customHeight="1" x14ac:dyDescent="0.2">
      <c r="A25" s="276" t="s">
        <v>25</v>
      </c>
      <c r="B25" s="277"/>
      <c r="C25" s="166"/>
      <c r="D25" s="130"/>
      <c r="E25" s="306" t="s">
        <v>40</v>
      </c>
      <c r="F25" s="307"/>
      <c r="G25" s="308"/>
      <c r="H25" s="172"/>
      <c r="I25" s="22"/>
      <c r="J25" s="106"/>
      <c r="K25" s="107"/>
      <c r="L25" s="22"/>
      <c r="P25" s="188">
        <v>6</v>
      </c>
    </row>
    <row r="26" spans="1:16" ht="18" customHeight="1" thickBot="1" x14ac:dyDescent="0.25">
      <c r="A26" s="270" t="s">
        <v>142</v>
      </c>
      <c r="B26" s="271"/>
      <c r="C26" s="170"/>
      <c r="D26" s="130"/>
      <c r="E26" s="291" t="s">
        <v>31</v>
      </c>
      <c r="F26" s="292"/>
      <c r="G26" s="293"/>
      <c r="H26" s="173"/>
      <c r="I26" s="22"/>
      <c r="J26" s="247" t="s">
        <v>180</v>
      </c>
      <c r="K26" s="248" t="s">
        <v>182</v>
      </c>
      <c r="L26" s="249" t="s">
        <v>183</v>
      </c>
      <c r="P26" s="188" t="s">
        <v>159</v>
      </c>
    </row>
    <row r="27" spans="1:16" ht="18" customHeight="1" thickBot="1" x14ac:dyDescent="0.25">
      <c r="A27" s="132"/>
      <c r="B27" s="132"/>
      <c r="C27" s="132"/>
      <c r="D27" s="130"/>
      <c r="E27" s="239"/>
      <c r="F27" s="239"/>
      <c r="G27" s="239"/>
      <c r="H27" s="239"/>
      <c r="I27" s="22"/>
      <c r="J27" s="247" t="s">
        <v>181</v>
      </c>
      <c r="K27" s="248" t="s">
        <v>154</v>
      </c>
      <c r="L27" s="249" t="s">
        <v>184</v>
      </c>
      <c r="P27" s="188" t="s">
        <v>160</v>
      </c>
    </row>
    <row r="28" spans="1:16" ht="18" customHeight="1" thickBot="1" x14ac:dyDescent="0.25">
      <c r="A28" s="301" t="s">
        <v>14</v>
      </c>
      <c r="B28" s="302"/>
      <c r="C28" s="250" t="s">
        <v>17</v>
      </c>
      <c r="D28" s="130"/>
      <c r="E28" s="240"/>
      <c r="F28" s="240"/>
      <c r="G28" s="240"/>
      <c r="H28" s="241"/>
      <c r="I28" s="22"/>
      <c r="J28" s="247"/>
      <c r="K28" s="248" t="s">
        <v>155</v>
      </c>
      <c r="L28" s="249" t="s">
        <v>189</v>
      </c>
      <c r="P28" s="188" t="s">
        <v>161</v>
      </c>
    </row>
    <row r="29" spans="1:16" ht="18" customHeight="1" thickBot="1" x14ac:dyDescent="0.25">
      <c r="A29" s="276" t="s">
        <v>18</v>
      </c>
      <c r="B29" s="277"/>
      <c r="C29" s="167"/>
      <c r="D29" s="130"/>
      <c r="E29" s="284" t="s">
        <v>188</v>
      </c>
      <c r="F29" s="285"/>
      <c r="G29" s="286"/>
      <c r="H29" s="252"/>
      <c r="I29" s="22"/>
      <c r="J29" s="106"/>
      <c r="K29" s="107"/>
      <c r="L29" s="249" t="s">
        <v>158</v>
      </c>
    </row>
    <row r="30" spans="1:16" ht="18" customHeight="1" thickBot="1" x14ac:dyDescent="0.25">
      <c r="A30" s="270" t="s">
        <v>15</v>
      </c>
      <c r="B30" s="271"/>
      <c r="C30" s="171"/>
      <c r="D30" s="132"/>
      <c r="E30" s="284" t="s">
        <v>171</v>
      </c>
      <c r="F30" s="285"/>
      <c r="G30" s="286"/>
      <c r="H30" s="228"/>
      <c r="I30" s="108"/>
      <c r="J30" s="106"/>
      <c r="K30" s="107"/>
      <c r="L30" s="22"/>
    </row>
    <row r="31" spans="1:16" ht="18" customHeight="1" x14ac:dyDescent="0.2">
      <c r="A31" s="132"/>
      <c r="B31" s="132"/>
      <c r="C31" s="132"/>
      <c r="D31" s="132"/>
      <c r="E31" s="239"/>
      <c r="F31" s="239"/>
      <c r="G31" s="239"/>
      <c r="H31" s="239"/>
      <c r="I31" s="108"/>
      <c r="J31" s="106"/>
      <c r="K31" s="107"/>
      <c r="L31" s="22"/>
    </row>
    <row r="32" spans="1:16" ht="18" customHeight="1" thickBot="1" x14ac:dyDescent="0.25">
      <c r="A32" s="132"/>
      <c r="B32" s="132"/>
      <c r="C32" s="132"/>
      <c r="D32" s="132"/>
      <c r="E32" s="240"/>
      <c r="F32" s="240"/>
      <c r="G32" s="240"/>
      <c r="H32" s="240"/>
      <c r="I32" s="108"/>
      <c r="J32" s="22"/>
      <c r="K32" s="22"/>
      <c r="L32" s="22"/>
    </row>
    <row r="33" spans="1:12" ht="18" customHeight="1" x14ac:dyDescent="0.2">
      <c r="A33" s="287" t="s">
        <v>32</v>
      </c>
      <c r="B33" s="288"/>
      <c r="C33" s="294"/>
      <c r="D33" s="295"/>
      <c r="E33" s="295"/>
      <c r="F33" s="295"/>
      <c r="G33" s="295"/>
      <c r="H33" s="296"/>
      <c r="I33" s="22"/>
      <c r="J33" s="22"/>
      <c r="K33" s="22"/>
      <c r="L33" s="22"/>
    </row>
    <row r="34" spans="1:12" ht="18" customHeight="1" thickBot="1" x14ac:dyDescent="0.25">
      <c r="A34" s="289"/>
      <c r="B34" s="290"/>
      <c r="C34" s="297"/>
      <c r="D34" s="298"/>
      <c r="E34" s="298"/>
      <c r="F34" s="298"/>
      <c r="G34" s="298"/>
      <c r="H34" s="299"/>
      <c r="I34" s="22"/>
      <c r="J34" s="22"/>
      <c r="K34" s="22"/>
      <c r="L34" s="22"/>
    </row>
    <row r="35" spans="1:12" ht="18" customHeight="1" x14ac:dyDescent="0.2">
      <c r="A35" s="141"/>
      <c r="B35" s="141"/>
      <c r="C35" s="141"/>
      <c r="D35" s="132"/>
      <c r="E35" s="132"/>
      <c r="F35" s="132"/>
      <c r="G35" s="132"/>
      <c r="H35" s="132"/>
      <c r="I35" s="22"/>
      <c r="J35" s="22"/>
      <c r="K35" s="22"/>
      <c r="L35" s="22"/>
    </row>
    <row r="36" spans="1:12" ht="18" customHeight="1" thickBot="1" x14ac:dyDescent="0.25">
      <c r="A36" s="145" t="s">
        <v>5</v>
      </c>
      <c r="B36" s="146"/>
      <c r="C36" s="146"/>
      <c r="D36" s="146"/>
      <c r="E36" s="132"/>
      <c r="F36" s="132"/>
      <c r="G36" s="132"/>
      <c r="H36" s="130"/>
    </row>
    <row r="37" spans="1:12" ht="10.5" customHeight="1" x14ac:dyDescent="0.2">
      <c r="A37" s="147"/>
      <c r="B37" s="148"/>
      <c r="C37" s="148"/>
      <c r="D37" s="148"/>
      <c r="E37" s="148"/>
      <c r="F37" s="149"/>
      <c r="G37" s="149"/>
      <c r="H37" s="150"/>
    </row>
    <row r="38" spans="1:12" ht="18" customHeight="1" x14ac:dyDescent="0.2">
      <c r="A38" s="151" t="s">
        <v>179</v>
      </c>
      <c r="B38" s="146"/>
      <c r="C38" s="146"/>
      <c r="D38" s="141"/>
      <c r="E38" s="161" t="s">
        <v>139</v>
      </c>
      <c r="F38" s="111"/>
      <c r="G38" s="152"/>
      <c r="H38" s="160"/>
    </row>
    <row r="39" spans="1:12" ht="11.25" customHeight="1" x14ac:dyDescent="0.2">
      <c r="A39" s="153"/>
      <c r="B39" s="146"/>
      <c r="C39" s="146"/>
      <c r="D39" s="146"/>
      <c r="E39" s="146"/>
      <c r="F39" s="134"/>
      <c r="G39" s="134"/>
      <c r="H39" s="154"/>
    </row>
    <row r="40" spans="1:12" ht="18" customHeight="1" x14ac:dyDescent="0.2">
      <c r="A40" s="155" t="s">
        <v>6</v>
      </c>
      <c r="B40" s="146"/>
      <c r="C40" s="146"/>
      <c r="D40" s="146"/>
      <c r="E40" s="146"/>
      <c r="F40" s="134"/>
      <c r="G40" s="134"/>
      <c r="H40" s="154"/>
    </row>
    <row r="41" spans="1:12" ht="18" customHeight="1" x14ac:dyDescent="0.2">
      <c r="A41" s="278"/>
      <c r="B41" s="279"/>
      <c r="C41" s="279"/>
      <c r="D41" s="279"/>
      <c r="E41" s="279"/>
      <c r="F41" s="279"/>
      <c r="G41" s="279"/>
      <c r="H41" s="280"/>
    </row>
    <row r="42" spans="1:12" ht="18" customHeight="1" x14ac:dyDescent="0.2">
      <c r="A42" s="278"/>
      <c r="B42" s="279"/>
      <c r="C42" s="279"/>
      <c r="D42" s="279"/>
      <c r="E42" s="279"/>
      <c r="F42" s="279"/>
      <c r="G42" s="279"/>
      <c r="H42" s="280"/>
    </row>
    <row r="43" spans="1:12" ht="18" customHeight="1" thickBot="1" x14ac:dyDescent="0.25">
      <c r="A43" s="281"/>
      <c r="B43" s="282"/>
      <c r="C43" s="282"/>
      <c r="D43" s="282"/>
      <c r="E43" s="282"/>
      <c r="F43" s="282"/>
      <c r="G43" s="282"/>
      <c r="H43" s="283"/>
    </row>
    <row r="44" spans="1:12" ht="18" customHeight="1" x14ac:dyDescent="0.2">
      <c r="A44" s="156"/>
      <c r="B44" s="156"/>
      <c r="C44" s="156"/>
      <c r="D44" s="156"/>
      <c r="E44" s="156"/>
      <c r="F44" s="156"/>
      <c r="G44" s="156"/>
      <c r="H44" s="156"/>
    </row>
    <row r="45" spans="1:12" ht="18" customHeight="1" thickBot="1" x14ac:dyDescent="0.3">
      <c r="A45" s="157" t="s">
        <v>38</v>
      </c>
      <c r="B45" s="138"/>
      <c r="C45" s="138"/>
      <c r="D45" s="138"/>
      <c r="E45" s="138"/>
      <c r="F45" s="134"/>
      <c r="G45" s="134"/>
      <c r="H45" s="132"/>
    </row>
    <row r="46" spans="1:12" ht="18" customHeight="1" x14ac:dyDescent="0.2">
      <c r="A46" s="272" t="s">
        <v>12</v>
      </c>
      <c r="B46" s="273"/>
      <c r="C46" s="28"/>
      <c r="D46" s="138"/>
      <c r="E46" s="138"/>
      <c r="F46" s="134"/>
      <c r="G46" s="134"/>
      <c r="H46" s="132"/>
    </row>
    <row r="47" spans="1:12" ht="18" customHeight="1" x14ac:dyDescent="0.2">
      <c r="A47" s="274" t="s">
        <v>26</v>
      </c>
      <c r="B47" s="275"/>
      <c r="C47" s="26"/>
      <c r="D47" s="138"/>
      <c r="E47" s="138"/>
      <c r="F47" s="134"/>
      <c r="G47" s="134"/>
      <c r="H47" s="132"/>
    </row>
    <row r="48" spans="1:12" ht="18" customHeight="1" thickBot="1" x14ac:dyDescent="0.25">
      <c r="A48" s="270" t="s">
        <v>4</v>
      </c>
      <c r="B48" s="271"/>
      <c r="C48" s="27"/>
      <c r="D48" s="138"/>
      <c r="E48" s="138"/>
      <c r="F48" s="134"/>
      <c r="G48" s="134"/>
      <c r="H48" s="132"/>
    </row>
    <row r="49" spans="1:36" ht="18" customHeight="1" x14ac:dyDescent="0.2">
      <c r="A49" s="138"/>
      <c r="B49" s="138"/>
      <c r="C49" s="138"/>
      <c r="D49" s="138"/>
      <c r="E49" s="138"/>
      <c r="F49" s="134"/>
      <c r="G49" s="134"/>
      <c r="H49" s="141"/>
    </row>
    <row r="50" spans="1:36" ht="18" customHeight="1" x14ac:dyDescent="0.2">
      <c r="A50" s="138"/>
      <c r="B50" s="138"/>
      <c r="C50" s="138"/>
      <c r="D50" s="138"/>
      <c r="E50" s="138"/>
      <c r="F50" s="134"/>
      <c r="G50" s="134"/>
      <c r="H50" s="141"/>
    </row>
    <row r="51" spans="1:36" ht="18" customHeight="1" thickBot="1" x14ac:dyDescent="0.3">
      <c r="A51" s="157" t="s">
        <v>39</v>
      </c>
      <c r="B51" s="138"/>
      <c r="C51" s="138"/>
      <c r="D51" s="138"/>
      <c r="E51" s="138"/>
      <c r="F51" s="134"/>
      <c r="G51" s="134"/>
      <c r="H51" s="141"/>
    </row>
    <row r="52" spans="1:36" ht="18" customHeight="1" x14ac:dyDescent="0.2">
      <c r="A52" s="261" t="s">
        <v>11</v>
      </c>
      <c r="B52" s="262"/>
      <c r="C52" s="262"/>
      <c r="D52" s="262"/>
      <c r="E52" s="262"/>
      <c r="F52" s="262"/>
      <c r="G52" s="262"/>
      <c r="H52" s="263"/>
    </row>
    <row r="53" spans="1:36" ht="18" customHeight="1" x14ac:dyDescent="0.2">
      <c r="A53" s="264"/>
      <c r="B53" s="265"/>
      <c r="C53" s="265"/>
      <c r="D53" s="265"/>
      <c r="E53" s="265"/>
      <c r="F53" s="265"/>
      <c r="G53" s="265"/>
      <c r="H53" s="266"/>
    </row>
    <row r="54" spans="1:36" ht="18" customHeight="1" thickBot="1" x14ac:dyDescent="0.25">
      <c r="A54" s="267"/>
      <c r="B54" s="268"/>
      <c r="C54" s="268"/>
      <c r="D54" s="268"/>
      <c r="E54" s="268"/>
      <c r="F54" s="268"/>
      <c r="G54" s="268"/>
      <c r="H54" s="269"/>
    </row>
    <row r="55" spans="1:36" ht="18" customHeight="1" x14ac:dyDescent="0.2">
      <c r="A55" s="138"/>
      <c r="B55" s="138"/>
      <c r="C55" s="138"/>
      <c r="D55" s="138"/>
      <c r="E55" s="138"/>
      <c r="F55" s="142"/>
      <c r="G55" s="134"/>
      <c r="H55" s="141"/>
    </row>
    <row r="56" spans="1:36" ht="18" customHeight="1" x14ac:dyDescent="0.2">
      <c r="A56" s="158"/>
      <c r="B56" s="158"/>
      <c r="C56" s="158"/>
      <c r="D56" s="158"/>
      <c r="E56" s="158"/>
      <c r="F56" s="159"/>
      <c r="G56" s="159"/>
      <c r="H56" s="158"/>
    </row>
    <row r="57" spans="1:36" ht="18" customHeight="1" x14ac:dyDescent="0.2">
      <c r="A57" s="130" t="s">
        <v>35</v>
      </c>
      <c r="B57" s="158"/>
      <c r="C57" s="158"/>
      <c r="D57" s="158"/>
      <c r="E57" s="158"/>
      <c r="F57" s="158"/>
      <c r="G57" s="158"/>
      <c r="H57" s="158"/>
    </row>
    <row r="58" spans="1:36" s="1" customFormat="1" ht="18" customHeight="1" x14ac:dyDescent="0.2">
      <c r="A58" s="146" t="s">
        <v>22</v>
      </c>
      <c r="B58" s="130"/>
      <c r="C58" s="132"/>
      <c r="D58" s="132"/>
      <c r="E58" s="132"/>
      <c r="F58" s="132"/>
      <c r="G58" s="132"/>
      <c r="H58" s="132"/>
      <c r="I58" s="25"/>
      <c r="J58" s="25"/>
      <c r="K58" s="25"/>
      <c r="L58" s="25"/>
      <c r="M58" s="25"/>
      <c r="N58" s="25"/>
      <c r="O58" s="25"/>
      <c r="P58" s="1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s="1" customFormat="1" ht="18" customHeight="1" x14ac:dyDescent="0.2">
      <c r="A59" s="130" t="s">
        <v>174</v>
      </c>
      <c r="B59" s="130"/>
      <c r="C59" s="132"/>
      <c r="D59" s="132"/>
      <c r="E59" s="132"/>
      <c r="F59" s="132"/>
      <c r="G59" s="132"/>
      <c r="H59" s="132"/>
      <c r="I59" s="25"/>
      <c r="J59" s="25"/>
      <c r="K59" s="25"/>
      <c r="L59" s="25"/>
      <c r="M59" s="25"/>
      <c r="N59" s="25"/>
      <c r="O59" s="25"/>
      <c r="P59" s="18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s="3" customFormat="1" ht="18" customHeight="1" x14ac:dyDescent="0.2">
      <c r="F60" s="132"/>
      <c r="G60" s="132"/>
      <c r="P60" s="188"/>
    </row>
    <row r="61" spans="1:36" s="3" customFormat="1" ht="18" customHeight="1" x14ac:dyDescent="0.2">
      <c r="P61" s="188"/>
    </row>
    <row r="62" spans="1:36" x14ac:dyDescent="0.2">
      <c r="A62" s="25"/>
      <c r="B62" s="4"/>
      <c r="C62" s="3"/>
      <c r="D62" s="3"/>
      <c r="E62" s="3"/>
      <c r="F62" s="3"/>
      <c r="G62" s="3"/>
      <c r="H62" s="3"/>
    </row>
    <row r="63" spans="1:36" ht="19.5" customHeight="1" x14ac:dyDescent="0.2">
      <c r="A63" s="109"/>
      <c r="B63" s="109"/>
      <c r="C63" s="109"/>
      <c r="D63" s="109"/>
      <c r="E63" s="109"/>
      <c r="F63" s="109"/>
      <c r="G63" s="109"/>
      <c r="H63" s="109"/>
    </row>
    <row r="64" spans="1:36" x14ac:dyDescent="0.2">
      <c r="A64" s="3"/>
      <c r="B64" s="3"/>
      <c r="C64" s="3"/>
      <c r="D64" s="3"/>
      <c r="E64" s="3"/>
      <c r="F64" s="3"/>
      <c r="G64" s="3"/>
      <c r="H64" s="3"/>
    </row>
    <row r="65" spans="1:16" x14ac:dyDescent="0.2">
      <c r="A65" s="3"/>
      <c r="B65" s="3"/>
      <c r="C65" s="3"/>
      <c r="D65" s="3"/>
      <c r="E65" s="3"/>
      <c r="F65" s="3"/>
      <c r="G65" s="3"/>
      <c r="H65" s="3"/>
    </row>
    <row r="66" spans="1:16" x14ac:dyDescent="0.2">
      <c r="A66" s="3"/>
      <c r="B66" s="3"/>
      <c r="C66" s="3"/>
      <c r="D66" s="3"/>
      <c r="E66" s="3"/>
      <c r="F66" s="3"/>
      <c r="G66" s="3"/>
      <c r="H66" s="3"/>
    </row>
    <row r="67" spans="1:16" x14ac:dyDescent="0.2">
      <c r="A67" s="3"/>
      <c r="B67" s="3"/>
      <c r="C67" s="3"/>
      <c r="D67" s="3"/>
      <c r="E67" s="3"/>
      <c r="F67" s="3"/>
      <c r="G67" s="3"/>
      <c r="H67" s="3"/>
    </row>
    <row r="68" spans="1:16" x14ac:dyDescent="0.2">
      <c r="A68" s="3"/>
      <c r="B68" s="3"/>
      <c r="C68" s="3"/>
      <c r="D68" s="3"/>
      <c r="E68" s="3"/>
      <c r="F68" s="3"/>
      <c r="G68" s="3"/>
      <c r="H68" s="3"/>
    </row>
    <row r="69" spans="1:16" x14ac:dyDescent="0.2">
      <c r="A69" s="3"/>
      <c r="B69" s="3"/>
      <c r="C69" s="3"/>
      <c r="D69" s="3"/>
      <c r="E69" s="3"/>
      <c r="F69" s="3"/>
      <c r="G69" s="3"/>
      <c r="H69" s="3"/>
    </row>
    <row r="70" spans="1:16" x14ac:dyDescent="0.2">
      <c r="A70" s="3"/>
      <c r="B70" s="3"/>
      <c r="C70" s="3"/>
      <c r="D70" s="3"/>
      <c r="E70" s="3"/>
      <c r="F70" s="3"/>
      <c r="G70" s="3"/>
      <c r="H70" s="3"/>
    </row>
    <row r="71" spans="1:16" x14ac:dyDescent="0.2">
      <c r="A71" s="3"/>
      <c r="B71" s="3"/>
      <c r="C71" s="3"/>
      <c r="D71" s="3"/>
      <c r="E71" s="3"/>
      <c r="F71" s="3"/>
      <c r="G71" s="3"/>
      <c r="H71" s="3"/>
    </row>
    <row r="72" spans="1:16" x14ac:dyDescent="0.2">
      <c r="A72" s="3"/>
      <c r="B72" s="3"/>
      <c r="C72" s="3"/>
      <c r="D72" s="3"/>
      <c r="E72" s="3"/>
      <c r="F72" s="3"/>
      <c r="G72" s="3"/>
      <c r="H72" s="3"/>
    </row>
    <row r="73" spans="1:16" x14ac:dyDescent="0.2">
      <c r="A73" s="3"/>
      <c r="B73" s="3"/>
      <c r="C73" s="3"/>
      <c r="D73" s="3"/>
      <c r="E73" s="3"/>
      <c r="F73" s="3"/>
      <c r="G73" s="3"/>
      <c r="H73" s="3"/>
    </row>
    <row r="74" spans="1:16" x14ac:dyDescent="0.2">
      <c r="A74" s="3"/>
      <c r="B74" s="3"/>
      <c r="C74" s="3"/>
      <c r="D74" s="3"/>
      <c r="E74" s="3"/>
      <c r="F74" s="3"/>
      <c r="G74" s="3"/>
      <c r="H74" s="3"/>
    </row>
    <row r="75" spans="1:16" x14ac:dyDescent="0.2">
      <c r="A75" s="3"/>
      <c r="B75" s="3"/>
      <c r="C75" s="3"/>
      <c r="D75" s="3"/>
      <c r="E75" s="3"/>
      <c r="F75" s="3"/>
      <c r="G75" s="3"/>
      <c r="H75" s="3"/>
    </row>
    <row r="76" spans="1:16" x14ac:dyDescent="0.2">
      <c r="A76" s="3"/>
      <c r="B76" s="3"/>
      <c r="C76" s="3"/>
      <c r="D76" s="3"/>
      <c r="E76" s="3"/>
      <c r="F76" s="3"/>
      <c r="G76" s="3"/>
      <c r="H76" s="3"/>
    </row>
    <row r="77" spans="1:16" x14ac:dyDescent="0.2">
      <c r="A77" s="3"/>
      <c r="B77" s="3"/>
      <c r="C77" s="3"/>
      <c r="D77" s="3"/>
      <c r="E77" s="3"/>
      <c r="F77" s="3"/>
      <c r="G77" s="3"/>
      <c r="H77" s="3"/>
    </row>
    <row r="78" spans="1:16" s="3" customFormat="1" x14ac:dyDescent="0.2">
      <c r="P78" s="188"/>
    </row>
    <row r="79" spans="1:16" s="3" customFormat="1" x14ac:dyDescent="0.2">
      <c r="P79" s="188"/>
    </row>
    <row r="80" spans="1:16" s="3" customFormat="1" x14ac:dyDescent="0.2">
      <c r="P80" s="188"/>
    </row>
    <row r="81" spans="16:16" s="3" customFormat="1" x14ac:dyDescent="0.2">
      <c r="P81" s="188"/>
    </row>
    <row r="82" spans="16:16" s="3" customFormat="1" x14ac:dyDescent="0.2">
      <c r="P82" s="188"/>
    </row>
    <row r="83" spans="16:16" s="3" customFormat="1" x14ac:dyDescent="0.2">
      <c r="P83" s="188"/>
    </row>
    <row r="84" spans="16:16" s="3" customFormat="1" x14ac:dyDescent="0.2">
      <c r="P84" s="188"/>
    </row>
    <row r="85" spans="16:16" s="3" customFormat="1" x14ac:dyDescent="0.2">
      <c r="P85" s="188"/>
    </row>
    <row r="86" spans="16:16" s="3" customFormat="1" x14ac:dyDescent="0.2">
      <c r="P86" s="188"/>
    </row>
    <row r="87" spans="16:16" s="3" customFormat="1" x14ac:dyDescent="0.2">
      <c r="P87" s="188"/>
    </row>
    <row r="88" spans="16:16" s="3" customFormat="1" x14ac:dyDescent="0.2">
      <c r="P88" s="188"/>
    </row>
    <row r="89" spans="16:16" s="3" customFormat="1" x14ac:dyDescent="0.2">
      <c r="P89" s="188"/>
    </row>
    <row r="90" spans="16:16" s="3" customFormat="1" x14ac:dyDescent="0.2">
      <c r="P90" s="188"/>
    </row>
    <row r="91" spans="16:16" s="3" customFormat="1" x14ac:dyDescent="0.2">
      <c r="P91" s="188"/>
    </row>
    <row r="92" spans="16:16" s="3" customFormat="1" x14ac:dyDescent="0.2">
      <c r="P92" s="188"/>
    </row>
    <row r="93" spans="16:16" s="3" customFormat="1" x14ac:dyDescent="0.2">
      <c r="P93" s="188"/>
    </row>
    <row r="94" spans="16:16" s="3" customFormat="1" x14ac:dyDescent="0.2">
      <c r="P94" s="188"/>
    </row>
    <row r="95" spans="16:16" s="3" customFormat="1" x14ac:dyDescent="0.2">
      <c r="P95" s="188"/>
    </row>
    <row r="96" spans="16:16" s="3" customFormat="1" x14ac:dyDescent="0.2">
      <c r="P96" s="188"/>
    </row>
    <row r="97" spans="16:16" s="3" customFormat="1" x14ac:dyDescent="0.2">
      <c r="P97" s="188"/>
    </row>
    <row r="98" spans="16:16" s="3" customFormat="1" x14ac:dyDescent="0.2">
      <c r="P98" s="188"/>
    </row>
    <row r="99" spans="16:16" s="3" customFormat="1" x14ac:dyDescent="0.2">
      <c r="P99" s="188"/>
    </row>
    <row r="100" spans="16:16" s="3" customFormat="1" x14ac:dyDescent="0.2">
      <c r="P100" s="188"/>
    </row>
    <row r="101" spans="16:16" s="3" customFormat="1" x14ac:dyDescent="0.2">
      <c r="P101" s="188"/>
    </row>
    <row r="102" spans="16:16" s="3" customFormat="1" x14ac:dyDescent="0.2">
      <c r="P102" s="188"/>
    </row>
    <row r="103" spans="16:16" s="3" customFormat="1" x14ac:dyDescent="0.2">
      <c r="P103" s="188"/>
    </row>
    <row r="104" spans="16:16" s="3" customFormat="1" x14ac:dyDescent="0.2">
      <c r="P104" s="188"/>
    </row>
    <row r="105" spans="16:16" s="3" customFormat="1" x14ac:dyDescent="0.2">
      <c r="P105" s="188"/>
    </row>
    <row r="106" spans="16:16" s="3" customFormat="1" x14ac:dyDescent="0.2">
      <c r="P106" s="188"/>
    </row>
    <row r="107" spans="16:16" s="3" customFormat="1" x14ac:dyDescent="0.2">
      <c r="P107" s="188"/>
    </row>
    <row r="108" spans="16:16" s="3" customFormat="1" x14ac:dyDescent="0.2">
      <c r="P108" s="188"/>
    </row>
    <row r="109" spans="16:16" s="3" customFormat="1" x14ac:dyDescent="0.2">
      <c r="P109" s="188"/>
    </row>
    <row r="110" spans="16:16" s="3" customFormat="1" x14ac:dyDescent="0.2">
      <c r="P110" s="188"/>
    </row>
    <row r="111" spans="16:16" s="3" customFormat="1" x14ac:dyDescent="0.2">
      <c r="P111" s="188"/>
    </row>
    <row r="112" spans="16:16" s="3" customFormat="1" x14ac:dyDescent="0.2">
      <c r="P112" s="188"/>
    </row>
    <row r="113" spans="16:16" s="3" customFormat="1" x14ac:dyDescent="0.2">
      <c r="P113" s="188"/>
    </row>
    <row r="114" spans="16:16" s="3" customFormat="1" x14ac:dyDescent="0.2">
      <c r="P114" s="188"/>
    </row>
    <row r="115" spans="16:16" s="3" customFormat="1" x14ac:dyDescent="0.2">
      <c r="P115" s="188"/>
    </row>
    <row r="116" spans="16:16" s="3" customFormat="1" x14ac:dyDescent="0.2">
      <c r="P116" s="188"/>
    </row>
    <row r="117" spans="16:16" s="3" customFormat="1" x14ac:dyDescent="0.2">
      <c r="P117" s="188"/>
    </row>
    <row r="118" spans="16:16" s="3" customFormat="1" x14ac:dyDescent="0.2">
      <c r="P118" s="188"/>
    </row>
    <row r="119" spans="16:16" s="3" customFormat="1" x14ac:dyDescent="0.2">
      <c r="P119" s="188"/>
    </row>
    <row r="120" spans="16:16" s="3" customFormat="1" x14ac:dyDescent="0.2">
      <c r="P120" s="188"/>
    </row>
    <row r="121" spans="16:16" s="3" customFormat="1" x14ac:dyDescent="0.2">
      <c r="P121" s="188"/>
    </row>
    <row r="122" spans="16:16" s="3" customFormat="1" x14ac:dyDescent="0.2">
      <c r="P122" s="188"/>
    </row>
    <row r="123" spans="16:16" s="3" customFormat="1" x14ac:dyDescent="0.2">
      <c r="P123" s="188"/>
    </row>
    <row r="124" spans="16:16" s="3" customFormat="1" x14ac:dyDescent="0.2">
      <c r="P124" s="188"/>
    </row>
    <row r="125" spans="16:16" s="3" customFormat="1" x14ac:dyDescent="0.2">
      <c r="P125" s="188"/>
    </row>
    <row r="126" spans="16:16" s="3" customFormat="1" x14ac:dyDescent="0.2">
      <c r="P126" s="188"/>
    </row>
    <row r="127" spans="16:16" s="3" customFormat="1" x14ac:dyDescent="0.2">
      <c r="P127" s="188"/>
    </row>
    <row r="128" spans="16:16" s="3" customFormat="1" x14ac:dyDescent="0.2">
      <c r="P128" s="188"/>
    </row>
    <row r="129" spans="16:16" s="3" customFormat="1" x14ac:dyDescent="0.2">
      <c r="P129" s="188"/>
    </row>
    <row r="130" spans="16:16" s="3" customFormat="1" x14ac:dyDescent="0.2">
      <c r="P130" s="188"/>
    </row>
    <row r="131" spans="16:16" s="3" customFormat="1" x14ac:dyDescent="0.2">
      <c r="P131" s="188"/>
    </row>
    <row r="132" spans="16:16" s="3" customFormat="1" x14ac:dyDescent="0.2">
      <c r="P132" s="188"/>
    </row>
    <row r="133" spans="16:16" s="3" customFormat="1" x14ac:dyDescent="0.2">
      <c r="P133" s="188"/>
    </row>
    <row r="134" spans="16:16" s="3" customFormat="1" x14ac:dyDescent="0.2">
      <c r="P134" s="188"/>
    </row>
    <row r="135" spans="16:16" s="3" customFormat="1" x14ac:dyDescent="0.2">
      <c r="P135" s="188"/>
    </row>
    <row r="136" spans="16:16" s="3" customFormat="1" x14ac:dyDescent="0.2">
      <c r="P136" s="188"/>
    </row>
    <row r="137" spans="16:16" s="3" customFormat="1" x14ac:dyDescent="0.2">
      <c r="P137" s="188"/>
    </row>
    <row r="138" spans="16:16" s="3" customFormat="1" x14ac:dyDescent="0.2">
      <c r="P138" s="188"/>
    </row>
    <row r="139" spans="16:16" s="3" customFormat="1" x14ac:dyDescent="0.2">
      <c r="P139" s="188"/>
    </row>
    <row r="140" spans="16:16" s="3" customFormat="1" x14ac:dyDescent="0.2">
      <c r="P140" s="188"/>
    </row>
    <row r="141" spans="16:16" s="3" customFormat="1" x14ac:dyDescent="0.2">
      <c r="P141" s="188"/>
    </row>
    <row r="142" spans="16:16" s="3" customFormat="1" x14ac:dyDescent="0.2">
      <c r="P142" s="188"/>
    </row>
    <row r="143" spans="16:16" s="3" customFormat="1" x14ac:dyDescent="0.2">
      <c r="P143" s="188"/>
    </row>
    <row r="144" spans="16:16" s="3" customFormat="1" x14ac:dyDescent="0.2">
      <c r="P144" s="188"/>
    </row>
    <row r="145" spans="16:16" s="3" customFormat="1" x14ac:dyDescent="0.2">
      <c r="P145" s="188"/>
    </row>
    <row r="146" spans="16:16" s="3" customFormat="1" x14ac:dyDescent="0.2">
      <c r="P146" s="188"/>
    </row>
    <row r="147" spans="16:16" s="3" customFormat="1" x14ac:dyDescent="0.2">
      <c r="P147" s="188"/>
    </row>
    <row r="148" spans="16:16" s="3" customFormat="1" x14ac:dyDescent="0.2">
      <c r="P148" s="188"/>
    </row>
    <row r="149" spans="16:16" s="3" customFormat="1" x14ac:dyDescent="0.2">
      <c r="P149" s="188"/>
    </row>
    <row r="150" spans="16:16" s="3" customFormat="1" x14ac:dyDescent="0.2">
      <c r="P150" s="188"/>
    </row>
    <row r="151" spans="16:16" s="3" customFormat="1" x14ac:dyDescent="0.2">
      <c r="P151" s="188"/>
    </row>
    <row r="152" spans="16:16" s="3" customFormat="1" x14ac:dyDescent="0.2">
      <c r="P152" s="188"/>
    </row>
    <row r="153" spans="16:16" s="3" customFormat="1" x14ac:dyDescent="0.2">
      <c r="P153" s="188"/>
    </row>
    <row r="154" spans="16:16" s="3" customFormat="1" x14ac:dyDescent="0.2">
      <c r="P154" s="188"/>
    </row>
    <row r="155" spans="16:16" s="3" customFormat="1" x14ac:dyDescent="0.2">
      <c r="P155" s="188"/>
    </row>
    <row r="156" spans="16:16" s="3" customFormat="1" x14ac:dyDescent="0.2">
      <c r="P156" s="188"/>
    </row>
    <row r="157" spans="16:16" s="3" customFormat="1" x14ac:dyDescent="0.2">
      <c r="P157" s="188"/>
    </row>
    <row r="158" spans="16:16" s="3" customFormat="1" x14ac:dyDescent="0.2">
      <c r="P158" s="188"/>
    </row>
    <row r="159" spans="16:16" s="3" customFormat="1" x14ac:dyDescent="0.2">
      <c r="P159" s="188"/>
    </row>
    <row r="160" spans="16:16" s="3" customFormat="1" x14ac:dyDescent="0.2">
      <c r="P160" s="188"/>
    </row>
    <row r="161" spans="16:16" s="3" customFormat="1" x14ac:dyDescent="0.2">
      <c r="P161" s="188"/>
    </row>
    <row r="162" spans="16:16" s="3" customFormat="1" x14ac:dyDescent="0.2">
      <c r="P162" s="188"/>
    </row>
    <row r="163" spans="16:16" s="3" customFormat="1" x14ac:dyDescent="0.2">
      <c r="P163" s="188"/>
    </row>
    <row r="164" spans="16:16" s="3" customFormat="1" x14ac:dyDescent="0.2">
      <c r="P164" s="188"/>
    </row>
    <row r="165" spans="16:16" s="3" customFormat="1" x14ac:dyDescent="0.2">
      <c r="P165" s="188"/>
    </row>
    <row r="166" spans="16:16" s="3" customFormat="1" x14ac:dyDescent="0.2">
      <c r="P166" s="188"/>
    </row>
    <row r="167" spans="16:16" s="3" customFormat="1" x14ac:dyDescent="0.2">
      <c r="P167" s="188"/>
    </row>
    <row r="168" spans="16:16" s="3" customFormat="1" x14ac:dyDescent="0.2">
      <c r="P168" s="188"/>
    </row>
    <row r="169" spans="16:16" s="3" customFormat="1" x14ac:dyDescent="0.2">
      <c r="P169" s="188"/>
    </row>
    <row r="170" spans="16:16" s="3" customFormat="1" x14ac:dyDescent="0.2">
      <c r="P170" s="188"/>
    </row>
    <row r="171" spans="16:16" s="3" customFormat="1" x14ac:dyDescent="0.2">
      <c r="P171" s="188"/>
    </row>
    <row r="172" spans="16:16" s="3" customFormat="1" x14ac:dyDescent="0.2">
      <c r="P172" s="188"/>
    </row>
    <row r="173" spans="16:16" s="3" customFormat="1" x14ac:dyDescent="0.2">
      <c r="P173" s="188"/>
    </row>
    <row r="174" spans="16:16" s="3" customFormat="1" x14ac:dyDescent="0.2">
      <c r="P174" s="188"/>
    </row>
    <row r="175" spans="16:16" s="3" customFormat="1" x14ac:dyDescent="0.2">
      <c r="P175" s="188"/>
    </row>
    <row r="176" spans="16:16" s="3" customFormat="1" x14ac:dyDescent="0.2">
      <c r="P176" s="188"/>
    </row>
    <row r="177" spans="16:16" s="3" customFormat="1" x14ac:dyDescent="0.2">
      <c r="P177" s="188"/>
    </row>
    <row r="178" spans="16:16" s="3" customFormat="1" x14ac:dyDescent="0.2">
      <c r="P178" s="188"/>
    </row>
    <row r="179" spans="16:16" s="3" customFormat="1" x14ac:dyDescent="0.2">
      <c r="P179" s="188"/>
    </row>
    <row r="180" spans="16:16" s="3" customFormat="1" x14ac:dyDescent="0.2">
      <c r="P180" s="188"/>
    </row>
    <row r="181" spans="16:16" s="3" customFormat="1" x14ac:dyDescent="0.2">
      <c r="P181" s="188"/>
    </row>
    <row r="182" spans="16:16" s="3" customFormat="1" x14ac:dyDescent="0.2">
      <c r="P182" s="188"/>
    </row>
    <row r="183" spans="16:16" s="3" customFormat="1" x14ac:dyDescent="0.2">
      <c r="P183" s="188"/>
    </row>
    <row r="184" spans="16:16" s="3" customFormat="1" x14ac:dyDescent="0.2">
      <c r="P184" s="188"/>
    </row>
    <row r="185" spans="16:16" s="3" customFormat="1" x14ac:dyDescent="0.2">
      <c r="P185" s="188"/>
    </row>
    <row r="186" spans="16:16" s="3" customFormat="1" x14ac:dyDescent="0.2">
      <c r="P186" s="188"/>
    </row>
    <row r="187" spans="16:16" s="3" customFormat="1" x14ac:dyDescent="0.2">
      <c r="P187" s="188"/>
    </row>
    <row r="188" spans="16:16" s="3" customFormat="1" x14ac:dyDescent="0.2">
      <c r="P188" s="188"/>
    </row>
    <row r="189" spans="16:16" s="3" customFormat="1" x14ac:dyDescent="0.2">
      <c r="P189" s="188"/>
    </row>
    <row r="190" spans="16:16" s="3" customFormat="1" x14ac:dyDescent="0.2">
      <c r="P190" s="188"/>
    </row>
    <row r="191" spans="16:16" s="3" customFormat="1" x14ac:dyDescent="0.2">
      <c r="P191" s="188"/>
    </row>
    <row r="192" spans="16:16" s="3" customFormat="1" x14ac:dyDescent="0.2">
      <c r="P192" s="188"/>
    </row>
    <row r="193" spans="16:16" s="3" customFormat="1" x14ac:dyDescent="0.2">
      <c r="P193" s="188"/>
    </row>
    <row r="194" spans="16:16" s="3" customFormat="1" x14ac:dyDescent="0.2">
      <c r="P194" s="188"/>
    </row>
    <row r="195" spans="16:16" s="3" customFormat="1" x14ac:dyDescent="0.2">
      <c r="P195" s="188"/>
    </row>
    <row r="196" spans="16:16" s="3" customFormat="1" x14ac:dyDescent="0.2">
      <c r="P196" s="188"/>
    </row>
    <row r="197" spans="16:16" s="3" customFormat="1" x14ac:dyDescent="0.2">
      <c r="P197" s="188"/>
    </row>
    <row r="198" spans="16:16" s="3" customFormat="1" x14ac:dyDescent="0.2">
      <c r="P198" s="188"/>
    </row>
    <row r="199" spans="16:16" s="3" customFormat="1" x14ac:dyDescent="0.2">
      <c r="P199" s="188"/>
    </row>
    <row r="200" spans="16:16" s="3" customFormat="1" x14ac:dyDescent="0.2">
      <c r="P200" s="188"/>
    </row>
    <row r="201" spans="16:16" s="3" customFormat="1" x14ac:dyDescent="0.2">
      <c r="P201" s="188"/>
    </row>
    <row r="202" spans="16:16" s="3" customFormat="1" x14ac:dyDescent="0.2">
      <c r="P202" s="188"/>
    </row>
    <row r="203" spans="16:16" s="3" customFormat="1" x14ac:dyDescent="0.2">
      <c r="P203" s="188"/>
    </row>
    <row r="204" spans="16:16" s="3" customFormat="1" x14ac:dyDescent="0.2">
      <c r="P204" s="188"/>
    </row>
    <row r="205" spans="16:16" s="3" customFormat="1" x14ac:dyDescent="0.2">
      <c r="P205" s="188"/>
    </row>
    <row r="206" spans="16:16" s="3" customFormat="1" x14ac:dyDescent="0.2">
      <c r="P206" s="188"/>
    </row>
    <row r="207" spans="16:16" s="3" customFormat="1" x14ac:dyDescent="0.2">
      <c r="P207" s="188"/>
    </row>
    <row r="208" spans="16:16" s="3" customFormat="1" x14ac:dyDescent="0.2">
      <c r="P208" s="188"/>
    </row>
    <row r="209" spans="16:16" s="3" customFormat="1" x14ac:dyDescent="0.2">
      <c r="P209" s="188"/>
    </row>
    <row r="210" spans="16:16" s="3" customFormat="1" x14ac:dyDescent="0.2">
      <c r="P210" s="188"/>
    </row>
    <row r="211" spans="16:16" s="3" customFormat="1" x14ac:dyDescent="0.2">
      <c r="P211" s="188"/>
    </row>
    <row r="212" spans="16:16" s="3" customFormat="1" x14ac:dyDescent="0.2">
      <c r="P212" s="188"/>
    </row>
    <row r="213" spans="16:16" s="3" customFormat="1" x14ac:dyDescent="0.2">
      <c r="P213" s="188"/>
    </row>
    <row r="214" spans="16:16" s="3" customFormat="1" x14ac:dyDescent="0.2">
      <c r="P214" s="188"/>
    </row>
    <row r="215" spans="16:16" s="3" customFormat="1" x14ac:dyDescent="0.2">
      <c r="P215" s="188"/>
    </row>
    <row r="216" spans="16:16" s="3" customFormat="1" x14ac:dyDescent="0.2">
      <c r="P216" s="188"/>
    </row>
    <row r="217" spans="16:16" s="3" customFormat="1" x14ac:dyDescent="0.2">
      <c r="P217" s="188"/>
    </row>
    <row r="218" spans="16:16" s="3" customFormat="1" x14ac:dyDescent="0.2">
      <c r="P218" s="188"/>
    </row>
    <row r="219" spans="16:16" s="3" customFormat="1" x14ac:dyDescent="0.2">
      <c r="P219" s="188"/>
    </row>
    <row r="220" spans="16:16" s="3" customFormat="1" x14ac:dyDescent="0.2">
      <c r="P220" s="188"/>
    </row>
    <row r="221" spans="16:16" s="3" customFormat="1" x14ac:dyDescent="0.2">
      <c r="P221" s="188"/>
    </row>
    <row r="222" spans="16:16" s="3" customFormat="1" x14ac:dyDescent="0.2">
      <c r="P222" s="188"/>
    </row>
    <row r="223" spans="16:16" s="3" customFormat="1" x14ac:dyDescent="0.2">
      <c r="P223" s="188"/>
    </row>
    <row r="224" spans="16:16" s="3" customFormat="1" x14ac:dyDescent="0.2">
      <c r="P224" s="188"/>
    </row>
    <row r="225" spans="16:16" s="3" customFormat="1" x14ac:dyDescent="0.2">
      <c r="P225" s="188"/>
    </row>
    <row r="226" spans="16:16" s="3" customFormat="1" x14ac:dyDescent="0.2">
      <c r="P226" s="188"/>
    </row>
    <row r="227" spans="16:16" s="3" customFormat="1" x14ac:dyDescent="0.2">
      <c r="P227" s="188"/>
    </row>
    <row r="228" spans="16:16" s="3" customFormat="1" x14ac:dyDescent="0.2">
      <c r="P228" s="188"/>
    </row>
    <row r="229" spans="16:16" s="3" customFormat="1" x14ac:dyDescent="0.2">
      <c r="P229" s="188"/>
    </row>
    <row r="230" spans="16:16" s="3" customFormat="1" x14ac:dyDescent="0.2">
      <c r="P230" s="188"/>
    </row>
    <row r="231" spans="16:16" s="3" customFormat="1" x14ac:dyDescent="0.2">
      <c r="P231" s="188"/>
    </row>
    <row r="232" spans="16:16" s="3" customFormat="1" x14ac:dyDescent="0.2">
      <c r="P232" s="188"/>
    </row>
    <row r="233" spans="16:16" s="3" customFormat="1" x14ac:dyDescent="0.2">
      <c r="P233" s="188"/>
    </row>
    <row r="234" spans="16:16" s="3" customFormat="1" x14ac:dyDescent="0.2">
      <c r="P234" s="188"/>
    </row>
    <row r="235" spans="16:16" s="3" customFormat="1" x14ac:dyDescent="0.2">
      <c r="P235" s="188"/>
    </row>
    <row r="236" spans="16:16" s="3" customFormat="1" x14ac:dyDescent="0.2">
      <c r="P236" s="188"/>
    </row>
    <row r="237" spans="16:16" s="3" customFormat="1" x14ac:dyDescent="0.2">
      <c r="P237" s="188"/>
    </row>
    <row r="238" spans="16:16" s="3" customFormat="1" x14ac:dyDescent="0.2">
      <c r="P238" s="188"/>
    </row>
    <row r="239" spans="16:16" s="3" customFormat="1" x14ac:dyDescent="0.2">
      <c r="P239" s="188"/>
    </row>
    <row r="240" spans="16:16" s="3" customFormat="1" x14ac:dyDescent="0.2">
      <c r="P240" s="188"/>
    </row>
    <row r="241" spans="16:16" s="3" customFormat="1" x14ac:dyDescent="0.2">
      <c r="P241" s="188"/>
    </row>
    <row r="242" spans="16:16" s="3" customFormat="1" x14ac:dyDescent="0.2">
      <c r="P242" s="188"/>
    </row>
    <row r="243" spans="16:16" s="3" customFormat="1" x14ac:dyDescent="0.2">
      <c r="P243" s="188"/>
    </row>
    <row r="244" spans="16:16" s="3" customFormat="1" x14ac:dyDescent="0.2">
      <c r="P244" s="188"/>
    </row>
    <row r="245" spans="16:16" s="3" customFormat="1" x14ac:dyDescent="0.2">
      <c r="P245" s="188"/>
    </row>
    <row r="246" spans="16:16" s="3" customFormat="1" x14ac:dyDescent="0.2">
      <c r="P246" s="188"/>
    </row>
    <row r="247" spans="16:16" s="3" customFormat="1" x14ac:dyDescent="0.2">
      <c r="P247" s="188"/>
    </row>
    <row r="248" spans="16:16" s="3" customFormat="1" x14ac:dyDescent="0.2">
      <c r="P248" s="188"/>
    </row>
    <row r="249" spans="16:16" s="3" customFormat="1" x14ac:dyDescent="0.2">
      <c r="P249" s="188"/>
    </row>
    <row r="250" spans="16:16" s="3" customFormat="1" x14ac:dyDescent="0.2">
      <c r="P250" s="188"/>
    </row>
    <row r="251" spans="16:16" s="3" customFormat="1" x14ac:dyDescent="0.2">
      <c r="P251" s="188"/>
    </row>
    <row r="252" spans="16:16" s="3" customFormat="1" x14ac:dyDescent="0.2">
      <c r="P252" s="188"/>
    </row>
    <row r="253" spans="16:16" s="3" customFormat="1" x14ac:dyDescent="0.2">
      <c r="P253" s="188"/>
    </row>
    <row r="254" spans="16:16" s="3" customFormat="1" x14ac:dyDescent="0.2">
      <c r="P254" s="188"/>
    </row>
    <row r="255" spans="16:16" s="3" customFormat="1" x14ac:dyDescent="0.2">
      <c r="P255" s="188"/>
    </row>
    <row r="256" spans="16:16" s="3" customFormat="1" x14ac:dyDescent="0.2">
      <c r="P256" s="188"/>
    </row>
    <row r="257" spans="16:16" s="3" customFormat="1" x14ac:dyDescent="0.2">
      <c r="P257" s="188"/>
    </row>
    <row r="258" spans="16:16" s="3" customFormat="1" x14ac:dyDescent="0.2">
      <c r="P258" s="188"/>
    </row>
    <row r="259" spans="16:16" s="3" customFormat="1" x14ac:dyDescent="0.2">
      <c r="P259" s="188"/>
    </row>
    <row r="260" spans="16:16" s="3" customFormat="1" x14ac:dyDescent="0.2">
      <c r="P260" s="188"/>
    </row>
    <row r="261" spans="16:16" s="3" customFormat="1" x14ac:dyDescent="0.2">
      <c r="P261" s="188"/>
    </row>
    <row r="262" spans="16:16" s="3" customFormat="1" x14ac:dyDescent="0.2">
      <c r="P262" s="188"/>
    </row>
    <row r="263" spans="16:16" s="3" customFormat="1" x14ac:dyDescent="0.2">
      <c r="P263" s="188"/>
    </row>
    <row r="264" spans="16:16" s="3" customFormat="1" x14ac:dyDescent="0.2">
      <c r="P264" s="188"/>
    </row>
    <row r="265" spans="16:16" s="3" customFormat="1" x14ac:dyDescent="0.2">
      <c r="P265" s="188"/>
    </row>
    <row r="266" spans="16:16" s="3" customFormat="1" x14ac:dyDescent="0.2">
      <c r="P266" s="188"/>
    </row>
    <row r="267" spans="16:16" s="3" customFormat="1" x14ac:dyDescent="0.2">
      <c r="P267" s="188"/>
    </row>
    <row r="268" spans="16:16" s="3" customFormat="1" x14ac:dyDescent="0.2">
      <c r="P268" s="188"/>
    </row>
    <row r="269" spans="16:16" s="3" customFormat="1" x14ac:dyDescent="0.2">
      <c r="P269" s="188"/>
    </row>
    <row r="270" spans="16:16" s="3" customFormat="1" x14ac:dyDescent="0.2">
      <c r="P270" s="188"/>
    </row>
    <row r="271" spans="16:16" s="3" customFormat="1" x14ac:dyDescent="0.2">
      <c r="P271" s="188"/>
    </row>
    <row r="272" spans="16:16" s="3" customFormat="1" x14ac:dyDescent="0.2">
      <c r="P272" s="188"/>
    </row>
    <row r="273" spans="16:16" s="3" customFormat="1" x14ac:dyDescent="0.2">
      <c r="P273" s="188"/>
    </row>
    <row r="274" spans="16:16" s="3" customFormat="1" x14ac:dyDescent="0.2">
      <c r="P274" s="188"/>
    </row>
    <row r="275" spans="16:16" s="3" customFormat="1" x14ac:dyDescent="0.2">
      <c r="P275" s="188"/>
    </row>
    <row r="276" spans="16:16" s="3" customFormat="1" x14ac:dyDescent="0.2">
      <c r="P276" s="188"/>
    </row>
    <row r="277" spans="16:16" s="3" customFormat="1" x14ac:dyDescent="0.2">
      <c r="P277" s="188"/>
    </row>
    <row r="278" spans="16:16" s="3" customFormat="1" x14ac:dyDescent="0.2">
      <c r="P278" s="188"/>
    </row>
    <row r="279" spans="16:16" s="3" customFormat="1" x14ac:dyDescent="0.2">
      <c r="P279" s="188"/>
    </row>
    <row r="280" spans="16:16" s="3" customFormat="1" x14ac:dyDescent="0.2">
      <c r="P280" s="188"/>
    </row>
    <row r="281" spans="16:16" s="3" customFormat="1" x14ac:dyDescent="0.2">
      <c r="P281" s="188"/>
    </row>
    <row r="282" spans="16:16" s="3" customFormat="1" x14ac:dyDescent="0.2">
      <c r="P282" s="188"/>
    </row>
    <row r="283" spans="16:16" s="3" customFormat="1" x14ac:dyDescent="0.2">
      <c r="P283" s="188"/>
    </row>
    <row r="284" spans="16:16" s="3" customFormat="1" x14ac:dyDescent="0.2">
      <c r="P284" s="188"/>
    </row>
    <row r="285" spans="16:16" s="3" customFormat="1" x14ac:dyDescent="0.2">
      <c r="P285" s="188"/>
    </row>
    <row r="286" spans="16:16" s="3" customFormat="1" x14ac:dyDescent="0.2">
      <c r="P286" s="188"/>
    </row>
    <row r="287" spans="16:16" s="3" customFormat="1" x14ac:dyDescent="0.2">
      <c r="P287" s="188"/>
    </row>
    <row r="288" spans="16:16" s="3" customFormat="1" x14ac:dyDescent="0.2">
      <c r="P288" s="188"/>
    </row>
    <row r="289" spans="16:16" s="3" customFormat="1" x14ac:dyDescent="0.2">
      <c r="P289" s="188"/>
    </row>
    <row r="290" spans="16:16" s="3" customFormat="1" x14ac:dyDescent="0.2">
      <c r="P290" s="188"/>
    </row>
    <row r="291" spans="16:16" s="3" customFormat="1" x14ac:dyDescent="0.2">
      <c r="P291" s="188"/>
    </row>
    <row r="292" spans="16:16" s="3" customFormat="1" x14ac:dyDescent="0.2">
      <c r="P292" s="188"/>
    </row>
    <row r="293" spans="16:16" s="3" customFormat="1" x14ac:dyDescent="0.2">
      <c r="P293" s="188"/>
    </row>
    <row r="294" spans="16:16" s="3" customFormat="1" x14ac:dyDescent="0.2">
      <c r="P294" s="188"/>
    </row>
    <row r="295" spans="16:16" s="3" customFormat="1" x14ac:dyDescent="0.2">
      <c r="P295" s="188"/>
    </row>
    <row r="296" spans="16:16" s="3" customFormat="1" x14ac:dyDescent="0.2">
      <c r="P296" s="188"/>
    </row>
    <row r="297" spans="16:16" s="3" customFormat="1" x14ac:dyDescent="0.2">
      <c r="P297" s="188"/>
    </row>
    <row r="298" spans="16:16" s="3" customFormat="1" x14ac:dyDescent="0.2">
      <c r="P298" s="188"/>
    </row>
    <row r="299" spans="16:16" s="3" customFormat="1" x14ac:dyDescent="0.2">
      <c r="P299" s="188"/>
    </row>
    <row r="300" spans="16:16" s="3" customFormat="1" x14ac:dyDescent="0.2">
      <c r="P300" s="188"/>
    </row>
    <row r="301" spans="16:16" s="3" customFormat="1" x14ac:dyDescent="0.2">
      <c r="P301" s="188"/>
    </row>
    <row r="302" spans="16:16" s="3" customFormat="1" x14ac:dyDescent="0.2">
      <c r="P302" s="188"/>
    </row>
    <row r="303" spans="16:16" s="3" customFormat="1" x14ac:dyDescent="0.2">
      <c r="P303" s="188"/>
    </row>
    <row r="304" spans="16:16" s="3" customFormat="1" x14ac:dyDescent="0.2">
      <c r="P304" s="188"/>
    </row>
    <row r="305" spans="16:16" s="3" customFormat="1" x14ac:dyDescent="0.2">
      <c r="P305" s="188"/>
    </row>
    <row r="306" spans="16:16" s="3" customFormat="1" x14ac:dyDescent="0.2">
      <c r="P306" s="188"/>
    </row>
    <row r="307" spans="16:16" s="3" customFormat="1" x14ac:dyDescent="0.2">
      <c r="P307" s="188"/>
    </row>
    <row r="308" spans="16:16" s="3" customFormat="1" x14ac:dyDescent="0.2">
      <c r="P308" s="188"/>
    </row>
    <row r="309" spans="16:16" s="3" customFormat="1" x14ac:dyDescent="0.2">
      <c r="P309" s="188"/>
    </row>
    <row r="310" spans="16:16" s="3" customFormat="1" x14ac:dyDescent="0.2">
      <c r="P310" s="188"/>
    </row>
    <row r="311" spans="16:16" s="3" customFormat="1" x14ac:dyDescent="0.2">
      <c r="P311" s="188"/>
    </row>
    <row r="312" spans="16:16" s="3" customFormat="1" x14ac:dyDescent="0.2">
      <c r="P312" s="188"/>
    </row>
    <row r="313" spans="16:16" s="3" customFormat="1" x14ac:dyDescent="0.2">
      <c r="P313" s="188"/>
    </row>
    <row r="314" spans="16:16" s="3" customFormat="1" x14ac:dyDescent="0.2">
      <c r="P314" s="188"/>
    </row>
    <row r="315" spans="16:16" s="3" customFormat="1" x14ac:dyDescent="0.2">
      <c r="P315" s="188"/>
    </row>
    <row r="316" spans="16:16" s="3" customFormat="1" x14ac:dyDescent="0.2">
      <c r="P316" s="188"/>
    </row>
    <row r="317" spans="16:16" s="3" customFormat="1" x14ac:dyDescent="0.2">
      <c r="P317" s="188"/>
    </row>
    <row r="318" spans="16:16" s="3" customFormat="1" x14ac:dyDescent="0.2">
      <c r="P318" s="188"/>
    </row>
    <row r="319" spans="16:16" s="3" customFormat="1" x14ac:dyDescent="0.2">
      <c r="P319" s="188"/>
    </row>
    <row r="320" spans="16:16" s="3" customFormat="1" x14ac:dyDescent="0.2">
      <c r="P320" s="188"/>
    </row>
    <row r="321" spans="16:16" s="3" customFormat="1" x14ac:dyDescent="0.2">
      <c r="P321" s="188"/>
    </row>
    <row r="322" spans="16:16" s="3" customFormat="1" x14ac:dyDescent="0.2">
      <c r="P322" s="188"/>
    </row>
    <row r="323" spans="16:16" s="3" customFormat="1" x14ac:dyDescent="0.2">
      <c r="P323" s="188"/>
    </row>
    <row r="324" spans="16:16" s="3" customFormat="1" x14ac:dyDescent="0.2">
      <c r="P324" s="188"/>
    </row>
    <row r="325" spans="16:16" s="3" customFormat="1" x14ac:dyDescent="0.2">
      <c r="P325" s="188"/>
    </row>
    <row r="326" spans="16:16" s="3" customFormat="1" x14ac:dyDescent="0.2">
      <c r="P326" s="188"/>
    </row>
    <row r="327" spans="16:16" s="3" customFormat="1" x14ac:dyDescent="0.2">
      <c r="P327" s="188"/>
    </row>
    <row r="328" spans="16:16" s="3" customFormat="1" x14ac:dyDescent="0.2">
      <c r="P328" s="188"/>
    </row>
    <row r="329" spans="16:16" s="3" customFormat="1" x14ac:dyDescent="0.2">
      <c r="P329" s="188"/>
    </row>
    <row r="330" spans="16:16" s="3" customFormat="1" x14ac:dyDescent="0.2">
      <c r="P330" s="188"/>
    </row>
    <row r="331" spans="16:16" s="3" customFormat="1" x14ac:dyDescent="0.2">
      <c r="P331" s="188"/>
    </row>
    <row r="332" spans="16:16" s="3" customFormat="1" x14ac:dyDescent="0.2">
      <c r="P332" s="188"/>
    </row>
    <row r="333" spans="16:16" s="3" customFormat="1" x14ac:dyDescent="0.2">
      <c r="P333" s="188"/>
    </row>
    <row r="334" spans="16:16" s="3" customFormat="1" x14ac:dyDescent="0.2">
      <c r="P334" s="188"/>
    </row>
    <row r="335" spans="16:16" s="3" customFormat="1" x14ac:dyDescent="0.2">
      <c r="P335" s="188"/>
    </row>
    <row r="336" spans="16:16" s="3" customFormat="1" x14ac:dyDescent="0.2">
      <c r="P336" s="188"/>
    </row>
    <row r="337" spans="16:16" s="3" customFormat="1" x14ac:dyDescent="0.2">
      <c r="P337" s="188"/>
    </row>
    <row r="338" spans="16:16" s="3" customFormat="1" x14ac:dyDescent="0.2">
      <c r="P338" s="188"/>
    </row>
    <row r="339" spans="16:16" s="3" customFormat="1" x14ac:dyDescent="0.2">
      <c r="P339" s="188"/>
    </row>
    <row r="340" spans="16:16" s="3" customFormat="1" x14ac:dyDescent="0.2">
      <c r="P340" s="188"/>
    </row>
    <row r="341" spans="16:16" s="3" customFormat="1" x14ac:dyDescent="0.2">
      <c r="P341" s="188"/>
    </row>
    <row r="342" spans="16:16" s="3" customFormat="1" x14ac:dyDescent="0.2">
      <c r="P342" s="188"/>
    </row>
    <row r="343" spans="16:16" s="3" customFormat="1" x14ac:dyDescent="0.2">
      <c r="P343" s="188"/>
    </row>
    <row r="344" spans="16:16" s="3" customFormat="1" x14ac:dyDescent="0.2">
      <c r="P344" s="188"/>
    </row>
    <row r="345" spans="16:16" s="3" customFormat="1" x14ac:dyDescent="0.2">
      <c r="P345" s="188"/>
    </row>
    <row r="346" spans="16:16" s="3" customFormat="1" x14ac:dyDescent="0.2">
      <c r="P346" s="188"/>
    </row>
    <row r="347" spans="16:16" s="3" customFormat="1" x14ac:dyDescent="0.2">
      <c r="P347" s="188"/>
    </row>
    <row r="348" spans="16:16" s="3" customFormat="1" x14ac:dyDescent="0.2">
      <c r="P348" s="188"/>
    </row>
    <row r="349" spans="16:16" s="3" customFormat="1" x14ac:dyDescent="0.2">
      <c r="P349" s="188"/>
    </row>
    <row r="350" spans="16:16" s="3" customFormat="1" x14ac:dyDescent="0.2">
      <c r="P350" s="188"/>
    </row>
    <row r="351" spans="16:16" s="3" customFormat="1" x14ac:dyDescent="0.2">
      <c r="P351" s="188"/>
    </row>
    <row r="352" spans="16:16" s="3" customFormat="1" x14ac:dyDescent="0.2">
      <c r="P352" s="188"/>
    </row>
    <row r="353" spans="16:16" s="3" customFormat="1" x14ac:dyDescent="0.2">
      <c r="P353" s="188"/>
    </row>
    <row r="354" spans="16:16" s="3" customFormat="1" x14ac:dyDescent="0.2">
      <c r="P354" s="188"/>
    </row>
    <row r="355" spans="16:16" s="3" customFormat="1" x14ac:dyDescent="0.2">
      <c r="P355" s="188"/>
    </row>
    <row r="356" spans="16:16" s="3" customFormat="1" x14ac:dyDescent="0.2">
      <c r="P356" s="188"/>
    </row>
    <row r="357" spans="16:16" s="3" customFormat="1" x14ac:dyDescent="0.2">
      <c r="P357" s="188"/>
    </row>
    <row r="358" spans="16:16" s="3" customFormat="1" x14ac:dyDescent="0.2">
      <c r="P358" s="188"/>
    </row>
    <row r="359" spans="16:16" s="3" customFormat="1" x14ac:dyDescent="0.2">
      <c r="P359" s="188"/>
    </row>
    <row r="360" spans="16:16" s="3" customFormat="1" x14ac:dyDescent="0.2">
      <c r="P360" s="188"/>
    </row>
    <row r="361" spans="16:16" s="3" customFormat="1" x14ac:dyDescent="0.2">
      <c r="P361" s="188"/>
    </row>
    <row r="362" spans="16:16" s="3" customFormat="1" x14ac:dyDescent="0.2">
      <c r="P362" s="188"/>
    </row>
    <row r="363" spans="16:16" s="3" customFormat="1" x14ac:dyDescent="0.2">
      <c r="P363" s="188"/>
    </row>
    <row r="364" spans="16:16" s="3" customFormat="1" x14ac:dyDescent="0.2">
      <c r="P364" s="188"/>
    </row>
    <row r="365" spans="16:16" s="3" customFormat="1" x14ac:dyDescent="0.2">
      <c r="P365" s="188"/>
    </row>
    <row r="366" spans="16:16" s="3" customFormat="1" x14ac:dyDescent="0.2">
      <c r="P366" s="188"/>
    </row>
    <row r="367" spans="16:16" s="3" customFormat="1" x14ac:dyDescent="0.2">
      <c r="P367" s="188"/>
    </row>
    <row r="368" spans="16:16" s="3" customFormat="1" x14ac:dyDescent="0.2">
      <c r="P368" s="188"/>
    </row>
    <row r="369" spans="16:16" s="3" customFormat="1" x14ac:dyDescent="0.2">
      <c r="P369" s="188"/>
    </row>
    <row r="370" spans="16:16" s="3" customFormat="1" x14ac:dyDescent="0.2">
      <c r="P370" s="188"/>
    </row>
    <row r="371" spans="16:16" s="3" customFormat="1" x14ac:dyDescent="0.2">
      <c r="P371" s="188"/>
    </row>
    <row r="372" spans="16:16" s="3" customFormat="1" x14ac:dyDescent="0.2">
      <c r="P372" s="188"/>
    </row>
    <row r="373" spans="16:16" s="3" customFormat="1" x14ac:dyDescent="0.2">
      <c r="P373" s="188"/>
    </row>
    <row r="374" spans="16:16" s="3" customFormat="1" x14ac:dyDescent="0.2">
      <c r="P374" s="188"/>
    </row>
    <row r="375" spans="16:16" s="3" customFormat="1" x14ac:dyDescent="0.2">
      <c r="P375" s="188"/>
    </row>
    <row r="376" spans="16:16" s="3" customFormat="1" x14ac:dyDescent="0.2">
      <c r="P376" s="188"/>
    </row>
    <row r="377" spans="16:16" s="3" customFormat="1" x14ac:dyDescent="0.2">
      <c r="P377" s="188"/>
    </row>
    <row r="378" spans="16:16" s="3" customFormat="1" x14ac:dyDescent="0.2">
      <c r="P378" s="188"/>
    </row>
    <row r="379" spans="16:16" s="3" customFormat="1" x14ac:dyDescent="0.2">
      <c r="P379" s="188"/>
    </row>
    <row r="380" spans="16:16" s="3" customFormat="1" x14ac:dyDescent="0.2">
      <c r="P380" s="188"/>
    </row>
    <row r="381" spans="16:16" s="3" customFormat="1" x14ac:dyDescent="0.2">
      <c r="P381" s="188"/>
    </row>
    <row r="382" spans="16:16" s="3" customFormat="1" x14ac:dyDescent="0.2">
      <c r="P382" s="188"/>
    </row>
    <row r="383" spans="16:16" s="3" customFormat="1" x14ac:dyDescent="0.2">
      <c r="P383" s="188"/>
    </row>
    <row r="384" spans="16:16" s="3" customFormat="1" x14ac:dyDescent="0.2">
      <c r="P384" s="188"/>
    </row>
    <row r="385" spans="16:16" s="3" customFormat="1" x14ac:dyDescent="0.2">
      <c r="P385" s="188"/>
    </row>
    <row r="386" spans="16:16" s="3" customFormat="1" x14ac:dyDescent="0.2">
      <c r="P386" s="188"/>
    </row>
    <row r="387" spans="16:16" s="3" customFormat="1" x14ac:dyDescent="0.2">
      <c r="P387" s="188"/>
    </row>
    <row r="388" spans="16:16" s="3" customFormat="1" x14ac:dyDescent="0.2">
      <c r="P388" s="188"/>
    </row>
    <row r="389" spans="16:16" s="3" customFormat="1" x14ac:dyDescent="0.2">
      <c r="P389" s="188"/>
    </row>
    <row r="390" spans="16:16" s="3" customFormat="1" x14ac:dyDescent="0.2">
      <c r="P390" s="188"/>
    </row>
    <row r="391" spans="16:16" s="3" customFormat="1" x14ac:dyDescent="0.2">
      <c r="P391" s="188"/>
    </row>
    <row r="392" spans="16:16" s="3" customFormat="1" x14ac:dyDescent="0.2">
      <c r="P392" s="188"/>
    </row>
    <row r="393" spans="16:16" s="3" customFormat="1" x14ac:dyDescent="0.2">
      <c r="P393" s="188"/>
    </row>
    <row r="394" spans="16:16" s="3" customFormat="1" x14ac:dyDescent="0.2">
      <c r="P394" s="188"/>
    </row>
    <row r="395" spans="16:16" s="3" customFormat="1" x14ac:dyDescent="0.2">
      <c r="P395" s="188"/>
    </row>
    <row r="396" spans="16:16" s="3" customFormat="1" x14ac:dyDescent="0.2">
      <c r="P396" s="188"/>
    </row>
    <row r="397" spans="16:16" s="3" customFormat="1" x14ac:dyDescent="0.2">
      <c r="P397" s="188"/>
    </row>
    <row r="398" spans="16:16" s="3" customFormat="1" x14ac:dyDescent="0.2">
      <c r="P398" s="188"/>
    </row>
    <row r="399" spans="16:16" s="3" customFormat="1" x14ac:dyDescent="0.2">
      <c r="P399" s="188"/>
    </row>
    <row r="400" spans="16:16" s="3" customFormat="1" x14ac:dyDescent="0.2">
      <c r="P400" s="188"/>
    </row>
    <row r="401" spans="16:16" s="3" customFormat="1" x14ac:dyDescent="0.2">
      <c r="P401" s="188"/>
    </row>
    <row r="402" spans="16:16" s="3" customFormat="1" x14ac:dyDescent="0.2">
      <c r="P402" s="188"/>
    </row>
    <row r="403" spans="16:16" s="3" customFormat="1" x14ac:dyDescent="0.2">
      <c r="P403" s="188"/>
    </row>
    <row r="404" spans="16:16" s="3" customFormat="1" x14ac:dyDescent="0.2">
      <c r="P404" s="188"/>
    </row>
    <row r="405" spans="16:16" s="3" customFormat="1" x14ac:dyDescent="0.2">
      <c r="P405" s="188"/>
    </row>
    <row r="406" spans="16:16" s="3" customFormat="1" x14ac:dyDescent="0.2">
      <c r="P406" s="188"/>
    </row>
    <row r="407" spans="16:16" s="3" customFormat="1" x14ac:dyDescent="0.2">
      <c r="P407" s="188"/>
    </row>
    <row r="408" spans="16:16" s="3" customFormat="1" x14ac:dyDescent="0.2">
      <c r="P408" s="188"/>
    </row>
    <row r="409" spans="16:16" s="3" customFormat="1" x14ac:dyDescent="0.2">
      <c r="P409" s="188"/>
    </row>
    <row r="410" spans="16:16" s="3" customFormat="1" x14ac:dyDescent="0.2">
      <c r="P410" s="188"/>
    </row>
    <row r="411" spans="16:16" s="3" customFormat="1" x14ac:dyDescent="0.2">
      <c r="P411" s="188"/>
    </row>
    <row r="412" spans="16:16" s="3" customFormat="1" x14ac:dyDescent="0.2">
      <c r="P412" s="188"/>
    </row>
    <row r="413" spans="16:16" s="3" customFormat="1" x14ac:dyDescent="0.2">
      <c r="P413" s="188"/>
    </row>
    <row r="414" spans="16:16" s="3" customFormat="1" x14ac:dyDescent="0.2">
      <c r="P414" s="188"/>
    </row>
    <row r="415" spans="16:16" s="3" customFormat="1" x14ac:dyDescent="0.2">
      <c r="P415" s="188"/>
    </row>
    <row r="416" spans="16:16" s="3" customFormat="1" x14ac:dyDescent="0.2">
      <c r="P416" s="188"/>
    </row>
    <row r="417" spans="16:16" s="3" customFormat="1" x14ac:dyDescent="0.2">
      <c r="P417" s="188"/>
    </row>
    <row r="418" spans="16:16" s="3" customFormat="1" x14ac:dyDescent="0.2">
      <c r="P418" s="188"/>
    </row>
    <row r="419" spans="16:16" s="3" customFormat="1" x14ac:dyDescent="0.2">
      <c r="P419" s="188"/>
    </row>
    <row r="420" spans="16:16" s="3" customFormat="1" x14ac:dyDescent="0.2">
      <c r="P420" s="188"/>
    </row>
    <row r="421" spans="16:16" s="3" customFormat="1" x14ac:dyDescent="0.2">
      <c r="P421" s="188"/>
    </row>
    <row r="422" spans="16:16" s="3" customFormat="1" x14ac:dyDescent="0.2">
      <c r="P422" s="188"/>
    </row>
    <row r="423" spans="16:16" s="3" customFormat="1" x14ac:dyDescent="0.2">
      <c r="P423" s="188"/>
    </row>
    <row r="424" spans="16:16" s="3" customFormat="1" x14ac:dyDescent="0.2">
      <c r="P424" s="188"/>
    </row>
    <row r="425" spans="16:16" s="3" customFormat="1" x14ac:dyDescent="0.2">
      <c r="P425" s="188"/>
    </row>
    <row r="426" spans="16:16" s="3" customFormat="1" x14ac:dyDescent="0.2">
      <c r="P426" s="188"/>
    </row>
    <row r="427" spans="16:16" s="3" customFormat="1" x14ac:dyDescent="0.2">
      <c r="P427" s="188"/>
    </row>
    <row r="428" spans="16:16" s="3" customFormat="1" x14ac:dyDescent="0.2">
      <c r="P428" s="188"/>
    </row>
    <row r="429" spans="16:16" s="3" customFormat="1" x14ac:dyDescent="0.2">
      <c r="P429" s="188"/>
    </row>
    <row r="430" spans="16:16" s="3" customFormat="1" x14ac:dyDescent="0.2">
      <c r="P430" s="188"/>
    </row>
    <row r="431" spans="16:16" s="3" customFormat="1" x14ac:dyDescent="0.2">
      <c r="P431" s="188"/>
    </row>
    <row r="432" spans="16:16" s="3" customFormat="1" x14ac:dyDescent="0.2">
      <c r="P432" s="188"/>
    </row>
    <row r="433" spans="16:16" s="3" customFormat="1" x14ac:dyDescent="0.2">
      <c r="P433" s="188"/>
    </row>
  </sheetData>
  <sheetProtection sheet="1" objects="1" scenarios="1"/>
  <mergeCells count="49">
    <mergeCell ref="A28:B28"/>
    <mergeCell ref="A29:B29"/>
    <mergeCell ref="A30:B30"/>
    <mergeCell ref="A17:B17"/>
    <mergeCell ref="A19:B19"/>
    <mergeCell ref="E21:G21"/>
    <mergeCell ref="A26:B26"/>
    <mergeCell ref="E19:H19"/>
    <mergeCell ref="E20:G20"/>
    <mergeCell ref="E26:G26"/>
    <mergeCell ref="E25:G25"/>
    <mergeCell ref="A25:B25"/>
    <mergeCell ref="A22:B22"/>
    <mergeCell ref="E22:G22"/>
    <mergeCell ref="A21:B21"/>
    <mergeCell ref="A24:B24"/>
    <mergeCell ref="A23:B23"/>
    <mergeCell ref="E23:G23"/>
    <mergeCell ref="A10:B10"/>
    <mergeCell ref="A11:B11"/>
    <mergeCell ref="E10:H10"/>
    <mergeCell ref="A20:B20"/>
    <mergeCell ref="E11:G11"/>
    <mergeCell ref="A13:B13"/>
    <mergeCell ref="E13:G13"/>
    <mergeCell ref="A12:B12"/>
    <mergeCell ref="E12:G12"/>
    <mergeCell ref="A15:B15"/>
    <mergeCell ref="E15:G15"/>
    <mergeCell ref="A14:B14"/>
    <mergeCell ref="E14:G14"/>
    <mergeCell ref="A18:B18"/>
    <mergeCell ref="E17:G17"/>
    <mergeCell ref="A16:B16"/>
    <mergeCell ref="A5:B5"/>
    <mergeCell ref="E5:G5"/>
    <mergeCell ref="A7:B7"/>
    <mergeCell ref="E7:G7"/>
    <mergeCell ref="A6:B6"/>
    <mergeCell ref="E6:G6"/>
    <mergeCell ref="E29:G29"/>
    <mergeCell ref="C33:H34"/>
    <mergeCell ref="A41:H43"/>
    <mergeCell ref="A52:H54"/>
    <mergeCell ref="E30:G30"/>
    <mergeCell ref="A48:B48"/>
    <mergeCell ref="A46:B46"/>
    <mergeCell ref="A47:B47"/>
    <mergeCell ref="A33:B34"/>
  </mergeCells>
  <phoneticPr fontId="3" type="noConversion"/>
  <dataValidations count="16">
    <dataValidation type="whole" allowBlank="1" showInputMessage="1" showErrorMessage="1" sqref="C10">
      <formula1>0</formula1>
      <formula2>50000</formula2>
    </dataValidation>
    <dataValidation type="textLength" operator="lessThan" allowBlank="1" showInputMessage="1" showErrorMessage="1" sqref="C12">
      <formula1>9</formula1>
    </dataValidation>
    <dataValidation type="whole" operator="lessThan" allowBlank="1" showInputMessage="1" showErrorMessage="1" sqref="H25:H26 C19:C21">
      <formula1>100</formula1>
    </dataValidation>
    <dataValidation type="whole" operator="lessThan" allowBlank="1" showInputMessage="1" showErrorMessage="1" sqref="C22">
      <formula1>300</formula1>
    </dataValidation>
    <dataValidation type="list" allowBlank="1" showInputMessage="1" prompt="Valg fra listen" sqref="H20:H21">
      <formula1>$P$27:$P$28</formula1>
    </dataValidation>
    <dataValidation type="date" allowBlank="1" showInputMessage="1" showErrorMessage="1" error="Gyldig dato i perioden 01-01-1970 til 01-01-2020" prompt="Skriv indregistreringsdato" sqref="C11">
      <formula1>25569</formula1>
      <formula2>43831</formula2>
    </dataValidation>
    <dataValidation type="date" allowBlank="1" showInputMessage="1" showErrorMessage="1" error="Gyldig dato i perioden 01-01-2011 til 01-01-2035" prompt="Skriv indsættelsesdato" sqref="C13">
      <formula1>4019</formula1>
      <formula2>49310</formula2>
    </dataValidation>
    <dataValidation type="whole" errorStyle="information" allowBlank="1" showInputMessage="1" showErrorMessage="1" error="Skriv 1,2 eller 3" prompt="Skriv 1, 2, eller 3:_x000a_1: tæt bybuskørsel_x000a_2: ikke tæt bybuskørsel_x000a_3: landevejskørsel" sqref="H14">
      <formula1>1</formula1>
      <formula2>3</formula2>
    </dataValidation>
    <dataValidation type="list" errorStyle="information" allowBlank="1" showInputMessage="1" showErrorMessage="1" error="Valg K eller R" prompt="Valg fra listen" sqref="H30">
      <formula1>$J$26:$J$27</formula1>
    </dataValidation>
    <dataValidation type="list" errorStyle="information" allowBlank="1" showInputMessage="1" showErrorMessage="1" error="Valg Ja eller Nej" prompt="Valg fra listen" sqref="F38">
      <formula1>$P$27:$P$28</formula1>
    </dataValidation>
    <dataValidation type="date" allowBlank="1" showInputMessage="1" showErrorMessage="1" sqref="C47">
      <formula1>21916</formula1>
      <formula2>73051</formula2>
    </dataValidation>
    <dataValidation type="list" errorStyle="information" allowBlank="1" showInputMessage="1" showErrorMessage="1" error="Valg fra listen" prompt="Valg fra listen" sqref="C26">
      <formula1>$P$20:$P$26</formula1>
    </dataValidation>
    <dataValidation type="list" errorStyle="information" allowBlank="1" showInputMessage="1" showErrorMessage="1" errorTitle="Der er følgende muligheder" error="Lavgulv_x000a_Laventre_x000a_Højgulv_x000a_" prompt="Valg fra listen" sqref="C17">
      <formula1>$P$13:$P$15</formula1>
    </dataValidation>
    <dataValidation type="list" allowBlank="1" showInputMessage="1" showErrorMessage="1" error="Valg fra listen" prompt="Valg fra listen" sqref="C18">
      <formula1>$P$1:$P$12</formula1>
    </dataValidation>
    <dataValidation errorStyle="information" allowBlank="1" showInputMessage="1" showErrorMessage="1" error="Valg fra listen" prompt="Skriv buslængde i meter" sqref="C16"/>
    <dataValidation type="list" errorStyle="information" allowBlank="1" showInputMessage="1" showErrorMessage="1" prompt="Valg Gul, Blå, X-bus blå, eller Andet" sqref="C24">
      <formula1>$L$26:$L$29</formula1>
    </dataValidation>
  </dataValidations>
  <pageMargins left="0.75" right="0.75" top="1" bottom="1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Navngivne områder</vt:lpstr>
      </vt:variant>
      <vt:variant>
        <vt:i4>26</vt:i4>
      </vt:variant>
    </vt:vector>
  </HeadingPairs>
  <TitlesOfParts>
    <vt:vector size="53" baseType="lpstr">
      <vt:lpstr>Vejledning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Busoversigt</vt:lpstr>
      <vt:lpstr>'1'!Udskriftsområde</vt:lpstr>
      <vt:lpstr>'10'!Udskriftsområde</vt:lpstr>
      <vt:lpstr>'11'!Udskriftsområde</vt:lpstr>
      <vt:lpstr>'12'!Udskriftsområde</vt:lpstr>
      <vt:lpstr>'13'!Udskriftsområde</vt:lpstr>
      <vt:lpstr>'14'!Udskriftsområde</vt:lpstr>
      <vt:lpstr>'15'!Udskriftsområde</vt:lpstr>
      <vt:lpstr>'16'!Udskriftsområde</vt:lpstr>
      <vt:lpstr>'17'!Udskriftsområde</vt:lpstr>
      <vt:lpstr>'18'!Udskriftsområde</vt:lpstr>
      <vt:lpstr>'19'!Udskriftsområde</vt:lpstr>
      <vt:lpstr>'2'!Udskriftsområde</vt:lpstr>
      <vt:lpstr>'20'!Udskriftsområde</vt:lpstr>
      <vt:lpstr>'21'!Udskriftsområde</vt:lpstr>
      <vt:lpstr>'22'!Udskriftsområde</vt:lpstr>
      <vt:lpstr>'23'!Udskriftsområde</vt:lpstr>
      <vt:lpstr>'24'!Udskriftsområde</vt:lpstr>
      <vt:lpstr>'25'!Udskriftsområde</vt:lpstr>
      <vt:lpstr>'3'!Udskriftsområde</vt:lpstr>
      <vt:lpstr>'4'!Udskriftsområde</vt:lpstr>
      <vt:lpstr>'5'!Udskriftsområde</vt:lpstr>
      <vt:lpstr>'6'!Udskriftsområde</vt:lpstr>
      <vt:lpstr>'7'!Udskriftsområde</vt:lpstr>
      <vt:lpstr>'8'!Udskriftsområde</vt:lpstr>
      <vt:lpstr>'9'!Udskriftsområde</vt:lpstr>
      <vt:lpstr>Busoversigt!Udskriftsområde</vt:lpstr>
    </vt:vector>
  </TitlesOfParts>
  <Company>Front-data Danmark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mtfk</dc:creator>
  <cp:lastModifiedBy>Lone Winther Andersen</cp:lastModifiedBy>
  <cp:lastPrinted>2011-09-29T09:06:45Z</cp:lastPrinted>
  <dcterms:created xsi:type="dcterms:W3CDTF">2007-04-02T13:13:40Z</dcterms:created>
  <dcterms:modified xsi:type="dcterms:W3CDTF">2016-12-28T07:36:29Z</dcterms:modified>
</cp:coreProperties>
</file>