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enne_projektmappe" defaultThemeVersion="202300"/>
  <mc:AlternateContent xmlns:mc="http://schemas.openxmlformats.org/markup-compatibility/2006">
    <mc:Choice Requires="x15">
      <x15ac:absPath xmlns:x15ac="http://schemas.microsoft.com/office/spreadsheetml/2010/11/ac" url="F:\Økonomi\Budget\2026\2. Behandling (endelig)\Materiale til Extranettet\"/>
    </mc:Choice>
  </mc:AlternateContent>
  <xr:revisionPtr revIDLastSave="0" documentId="13_ncr:1_{8D7733F4-791D-4756-93EE-81F7BC1A48E4}" xr6:coauthVersionLast="47" xr6:coauthVersionMax="47" xr10:uidLastSave="{00000000-0000-0000-0000-000000000000}"/>
  <bookViews>
    <workbookView xWindow="-28920" yWindow="-3165" windowWidth="29040" windowHeight="15720" activeTab="4" xr2:uid="{65BC9DE2-B3E1-4834-97A9-34CFDD5D23BA}"/>
  </bookViews>
  <sheets>
    <sheet name="Handicap" sheetId="1" r:id="rId1"/>
    <sheet name="Flextur" sheetId="2" r:id="rId2"/>
    <sheet name="Flexbus" sheetId="3" r:id="rId3"/>
    <sheet name="Plustur" sheetId="4" r:id="rId4"/>
    <sheet name="Kommunal + Patientbefordring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205" i="1"/>
  <c r="D76" i="3"/>
  <c r="E76" i="3" s="1"/>
  <c r="E227" i="3"/>
  <c r="E228" i="3"/>
  <c r="E229" i="3"/>
  <c r="E230" i="3"/>
  <c r="E231" i="3"/>
  <c r="E226" i="3"/>
  <c r="E75" i="3"/>
  <c r="E74" i="3"/>
  <c r="E73" i="3"/>
  <c r="E72" i="3"/>
  <c r="E71" i="3"/>
  <c r="E245" i="3"/>
  <c r="E244" i="3"/>
  <c r="E243" i="3"/>
  <c r="E242" i="3"/>
  <c r="E241" i="3"/>
  <c r="E240" i="3"/>
  <c r="E219" i="3"/>
  <c r="E218" i="3"/>
  <c r="E217" i="3"/>
  <c r="E216" i="3"/>
  <c r="E215" i="3"/>
  <c r="E214" i="3"/>
  <c r="E206" i="3"/>
  <c r="E205" i="3"/>
  <c r="E204" i="3"/>
  <c r="E203" i="3"/>
  <c r="E202" i="3"/>
  <c r="E201" i="3"/>
  <c r="E193" i="3"/>
  <c r="E192" i="3"/>
  <c r="E191" i="3"/>
  <c r="E190" i="3"/>
  <c r="E189" i="3"/>
  <c r="E188" i="3"/>
  <c r="E180" i="3"/>
  <c r="E179" i="3"/>
  <c r="E178" i="3"/>
  <c r="E177" i="3"/>
  <c r="E176" i="3"/>
  <c r="E175" i="3"/>
  <c r="E167" i="3"/>
  <c r="E166" i="3"/>
  <c r="E165" i="3"/>
  <c r="E164" i="3"/>
  <c r="E163" i="3"/>
  <c r="E162" i="3"/>
  <c r="E154" i="3"/>
  <c r="E153" i="3"/>
  <c r="E152" i="3"/>
  <c r="E151" i="3"/>
  <c r="E150" i="3"/>
  <c r="E149" i="3"/>
  <c r="E141" i="3"/>
  <c r="E140" i="3"/>
  <c r="E139" i="3"/>
  <c r="E138" i="3"/>
  <c r="E137" i="3"/>
  <c r="E136" i="3"/>
  <c r="E128" i="3"/>
  <c r="E127" i="3"/>
  <c r="E126" i="3"/>
  <c r="E125" i="3"/>
  <c r="E124" i="3"/>
  <c r="E123" i="3"/>
  <c r="E115" i="3"/>
  <c r="E114" i="3"/>
  <c r="E113" i="3"/>
  <c r="E112" i="3"/>
  <c r="E111" i="3"/>
  <c r="E110" i="3"/>
  <c r="E102" i="3"/>
  <c r="E101" i="3"/>
  <c r="E100" i="3"/>
  <c r="E99" i="3"/>
  <c r="E98" i="3"/>
  <c r="E97" i="3"/>
  <c r="E89" i="3"/>
  <c r="E88" i="3"/>
  <c r="E87" i="3"/>
  <c r="E86" i="3"/>
  <c r="E85" i="3"/>
  <c r="E84" i="3"/>
  <c r="E63" i="3"/>
  <c r="E62" i="3"/>
  <c r="E61" i="3"/>
  <c r="E60" i="3"/>
  <c r="E59" i="3"/>
  <c r="E58" i="3"/>
  <c r="E50" i="3"/>
  <c r="E49" i="3"/>
  <c r="E48" i="3"/>
  <c r="E47" i="3"/>
  <c r="E46" i="3"/>
  <c r="E45" i="3"/>
  <c r="E37" i="3"/>
  <c r="E36" i="3"/>
  <c r="E35" i="3"/>
  <c r="E34" i="3"/>
  <c r="E33" i="3"/>
  <c r="E32" i="3"/>
  <c r="E24" i="3"/>
  <c r="E23" i="3"/>
  <c r="E22" i="3"/>
  <c r="E21" i="3"/>
  <c r="E20" i="3"/>
  <c r="E19" i="3"/>
  <c r="E11" i="3"/>
  <c r="E10" i="3"/>
  <c r="E9" i="3"/>
  <c r="E8" i="3"/>
  <c r="E7" i="3"/>
  <c r="E6" i="3"/>
  <c r="E232" i="2"/>
  <c r="E231" i="2"/>
  <c r="E230" i="2"/>
  <c r="E229" i="2"/>
  <c r="E228" i="2"/>
  <c r="E227" i="2"/>
  <c r="E219" i="2"/>
  <c r="E218" i="2"/>
  <c r="E217" i="2"/>
  <c r="E216" i="2"/>
  <c r="E215" i="2"/>
  <c r="E214" i="2"/>
  <c r="E205" i="2"/>
  <c r="E204" i="2"/>
  <c r="E203" i="2"/>
  <c r="E202" i="2"/>
  <c r="E201" i="2"/>
  <c r="E193" i="2"/>
  <c r="E192" i="2"/>
  <c r="E191" i="2"/>
  <c r="E190" i="2"/>
  <c r="E189" i="2"/>
  <c r="E188" i="2"/>
  <c r="E180" i="2"/>
  <c r="E179" i="2"/>
  <c r="E178" i="2"/>
  <c r="E177" i="2"/>
  <c r="E176" i="2"/>
  <c r="E175" i="2"/>
  <c r="E167" i="2"/>
  <c r="E166" i="2"/>
  <c r="E165" i="2"/>
  <c r="E164" i="2"/>
  <c r="E163" i="2"/>
  <c r="E162" i="2"/>
  <c r="E154" i="2"/>
  <c r="E153" i="2"/>
  <c r="E152" i="2"/>
  <c r="E151" i="2"/>
  <c r="E150" i="2"/>
  <c r="E149" i="2"/>
  <c r="E141" i="2"/>
  <c r="E140" i="2"/>
  <c r="E139" i="2"/>
  <c r="E138" i="2"/>
  <c r="E137" i="2"/>
  <c r="E136" i="2"/>
  <c r="E128" i="2"/>
  <c r="E127" i="2"/>
  <c r="E126" i="2"/>
  <c r="E125" i="2"/>
  <c r="E124" i="2"/>
  <c r="E123" i="2"/>
  <c r="E115" i="2"/>
  <c r="E114" i="2"/>
  <c r="E113" i="2"/>
  <c r="E112" i="2"/>
  <c r="E111" i="2"/>
  <c r="E110" i="2"/>
  <c r="E102" i="2"/>
  <c r="E101" i="2"/>
  <c r="E100" i="2"/>
  <c r="E99" i="2"/>
  <c r="E98" i="2"/>
  <c r="E97" i="2"/>
  <c r="E89" i="2"/>
  <c r="E88" i="2"/>
  <c r="E87" i="2"/>
  <c r="E86" i="2"/>
  <c r="E85" i="2"/>
  <c r="E84" i="2"/>
  <c r="E76" i="2"/>
  <c r="E75" i="2"/>
  <c r="E74" i="2"/>
  <c r="E73" i="2"/>
  <c r="E72" i="2"/>
  <c r="E71" i="2"/>
  <c r="E63" i="2"/>
  <c r="E62" i="2"/>
  <c r="E61" i="2"/>
  <c r="E60" i="2"/>
  <c r="E59" i="2"/>
  <c r="E58" i="2"/>
  <c r="E49" i="2"/>
  <c r="E47" i="2"/>
  <c r="E46" i="2"/>
  <c r="E45" i="2"/>
  <c r="E37" i="2"/>
  <c r="E36" i="2"/>
  <c r="E35" i="2"/>
  <c r="E34" i="2"/>
  <c r="E33" i="2"/>
  <c r="E32" i="2"/>
  <c r="E24" i="2"/>
  <c r="E23" i="2"/>
  <c r="E22" i="2"/>
  <c r="E21" i="2"/>
  <c r="E20" i="2"/>
  <c r="E19" i="2"/>
  <c r="E11" i="2"/>
  <c r="E8" i="2"/>
  <c r="E9" i="2"/>
  <c r="E6" i="2"/>
  <c r="E7" i="2"/>
  <c r="E10" i="2"/>
  <c r="E219" i="4"/>
  <c r="E218" i="4"/>
  <c r="E217" i="4"/>
  <c r="E216" i="4"/>
  <c r="E215" i="4"/>
  <c r="E214" i="4"/>
  <c r="E206" i="4"/>
  <c r="E205" i="4"/>
  <c r="E204" i="4"/>
  <c r="E203" i="4"/>
  <c r="E202" i="4"/>
  <c r="E201" i="4"/>
  <c r="E193" i="4"/>
  <c r="E192" i="4"/>
  <c r="E191" i="4"/>
  <c r="E190" i="4"/>
  <c r="E189" i="4"/>
  <c r="E188" i="4"/>
  <c r="E180" i="4"/>
  <c r="E179" i="4"/>
  <c r="E178" i="4"/>
  <c r="E177" i="4"/>
  <c r="E176" i="4"/>
  <c r="E175" i="4"/>
  <c r="E167" i="4"/>
  <c r="E166" i="4"/>
  <c r="E165" i="4"/>
  <c r="E164" i="4"/>
  <c r="E163" i="4"/>
  <c r="E162" i="4"/>
  <c r="E154" i="4"/>
  <c r="E153" i="4"/>
  <c r="E152" i="4"/>
  <c r="E151" i="4"/>
  <c r="E150" i="4"/>
  <c r="E149" i="4"/>
  <c r="E141" i="4"/>
  <c r="E140" i="4"/>
  <c r="E139" i="4"/>
  <c r="E138" i="4"/>
  <c r="E137" i="4"/>
  <c r="E136" i="4"/>
  <c r="E128" i="4"/>
  <c r="E127" i="4"/>
  <c r="E126" i="4"/>
  <c r="E125" i="4"/>
  <c r="E124" i="4"/>
  <c r="E123" i="4"/>
  <c r="E115" i="4"/>
  <c r="E114" i="4"/>
  <c r="E113" i="4"/>
  <c r="E112" i="4"/>
  <c r="E111" i="4"/>
  <c r="E110" i="4"/>
  <c r="E102" i="4"/>
  <c r="E101" i="4"/>
  <c r="E100" i="4"/>
  <c r="E99" i="4"/>
  <c r="E98" i="4"/>
  <c r="E97" i="4"/>
  <c r="E89" i="4"/>
  <c r="E88" i="4"/>
  <c r="E87" i="4"/>
  <c r="E86" i="4"/>
  <c r="E85" i="4"/>
  <c r="E84" i="4"/>
  <c r="E76" i="4"/>
  <c r="E75" i="4"/>
  <c r="E74" i="4"/>
  <c r="E73" i="4"/>
  <c r="E72" i="4"/>
  <c r="E71" i="4"/>
  <c r="E63" i="4"/>
  <c r="E62" i="4"/>
  <c r="E61" i="4"/>
  <c r="E60" i="4"/>
  <c r="E59" i="4"/>
  <c r="E58" i="4"/>
  <c r="E49" i="4"/>
  <c r="E48" i="4"/>
  <c r="E47" i="4"/>
  <c r="E46" i="4"/>
  <c r="E45" i="4"/>
  <c r="E37" i="4"/>
  <c r="E36" i="4"/>
  <c r="E35" i="4"/>
  <c r="E34" i="4"/>
  <c r="E33" i="4"/>
  <c r="E32" i="4"/>
  <c r="E24" i="4"/>
  <c r="E23" i="4"/>
  <c r="E22" i="4"/>
  <c r="E21" i="4"/>
  <c r="E20" i="4"/>
  <c r="E19" i="4"/>
  <c r="E8" i="4"/>
  <c r="E9" i="4"/>
  <c r="E11" i="4"/>
  <c r="F285" i="5"/>
  <c r="F286" i="5"/>
  <c r="F287" i="5"/>
  <c r="F288" i="5"/>
  <c r="F289" i="5"/>
  <c r="F290" i="5"/>
  <c r="F291" i="5"/>
  <c r="F284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63" i="5"/>
  <c r="F249" i="5"/>
  <c r="F250" i="5"/>
  <c r="F251" i="5"/>
  <c r="F252" i="5"/>
  <c r="F253" i="5"/>
  <c r="F254" i="5"/>
  <c r="F255" i="5"/>
  <c r="F248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21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194" i="5"/>
  <c r="F180" i="5"/>
  <c r="F181" i="5"/>
  <c r="F182" i="5"/>
  <c r="F183" i="5"/>
  <c r="F184" i="5"/>
  <c r="F185" i="5"/>
  <c r="F186" i="5"/>
  <c r="F179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53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26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02" i="5"/>
  <c r="F88" i="5"/>
  <c r="F89" i="5"/>
  <c r="F90" i="5"/>
  <c r="F91" i="5"/>
  <c r="F92" i="5"/>
  <c r="F93" i="5"/>
  <c r="F94" i="5"/>
  <c r="F87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66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45" i="5"/>
  <c r="F31" i="5"/>
  <c r="F32" i="5"/>
  <c r="F33" i="5"/>
  <c r="F34" i="5"/>
  <c r="F35" i="5"/>
  <c r="F36" i="5"/>
  <c r="F37" i="5"/>
  <c r="F30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6" i="5"/>
  <c r="D50" i="4" l="1"/>
  <c r="E50" i="4" s="1"/>
  <c r="E10" i="4" l="1"/>
  <c r="E7" i="4"/>
  <c r="E6" i="4"/>
  <c r="D231" i="3"/>
  <c r="D218" i="1" l="1"/>
  <c r="D231" i="1"/>
  <c r="D23" i="1"/>
  <c r="D48" i="2"/>
  <c r="D206" i="2"/>
  <c r="E206" i="2" s="1"/>
  <c r="D50" i="2" l="1"/>
  <c r="E50" i="2" s="1"/>
  <c r="E48" i="2"/>
  <c r="E33" i="1" l="1"/>
  <c r="E34" i="1"/>
  <c r="E35" i="1"/>
  <c r="E36" i="1"/>
  <c r="E37" i="1"/>
  <c r="E46" i="1"/>
  <c r="E47" i="1"/>
  <c r="E48" i="1"/>
  <c r="E49" i="1"/>
  <c r="E50" i="1"/>
  <c r="E59" i="1"/>
  <c r="E60" i="1"/>
  <c r="E61" i="1"/>
  <c r="E62" i="1"/>
  <c r="E63" i="1"/>
  <c r="E72" i="1"/>
  <c r="E73" i="1"/>
  <c r="E74" i="1"/>
  <c r="E75" i="1"/>
  <c r="E76" i="1"/>
  <c r="E85" i="1"/>
  <c r="E86" i="1"/>
  <c r="E87" i="1"/>
  <c r="E88" i="1"/>
  <c r="E89" i="1"/>
  <c r="E98" i="1"/>
  <c r="E99" i="1"/>
  <c r="E100" i="1"/>
  <c r="E101" i="1"/>
  <c r="E102" i="1"/>
  <c r="E111" i="1"/>
  <c r="E112" i="1"/>
  <c r="E113" i="1"/>
  <c r="E114" i="1"/>
  <c r="E115" i="1"/>
  <c r="E124" i="1"/>
  <c r="E125" i="1"/>
  <c r="E126" i="1"/>
  <c r="E127" i="1"/>
  <c r="E128" i="1"/>
  <c r="E137" i="1"/>
  <c r="E138" i="1"/>
  <c r="E139" i="1"/>
  <c r="E140" i="1"/>
  <c r="E141" i="1"/>
  <c r="E150" i="1"/>
  <c r="E151" i="1"/>
  <c r="E152" i="1"/>
  <c r="E153" i="1"/>
  <c r="E154" i="1"/>
  <c r="E163" i="1"/>
  <c r="E164" i="1"/>
  <c r="E165" i="1"/>
  <c r="E166" i="1"/>
  <c r="E167" i="1"/>
  <c r="E176" i="1"/>
  <c r="E177" i="1"/>
  <c r="E178" i="1"/>
  <c r="E179" i="1"/>
  <c r="E180" i="1"/>
  <c r="E189" i="1"/>
  <c r="E190" i="1"/>
  <c r="E191" i="1"/>
  <c r="E192" i="1"/>
  <c r="E193" i="1"/>
  <c r="E202" i="1"/>
  <c r="E203" i="1"/>
  <c r="E204" i="1"/>
  <c r="E205" i="1"/>
  <c r="E206" i="1"/>
  <c r="E215" i="1"/>
  <c r="E216" i="1"/>
  <c r="E217" i="1"/>
  <c r="E218" i="1"/>
  <c r="E219" i="1"/>
  <c r="E228" i="1"/>
  <c r="E229" i="1"/>
  <c r="E230" i="1"/>
  <c r="E231" i="1"/>
  <c r="E232" i="1"/>
  <c r="E227" i="1"/>
  <c r="E214" i="1"/>
  <c r="E201" i="1"/>
  <c r="E188" i="1"/>
  <c r="E175" i="1"/>
  <c r="E162" i="1"/>
  <c r="E149" i="1"/>
  <c r="E136" i="1"/>
  <c r="E123" i="1"/>
  <c r="E110" i="1"/>
  <c r="E97" i="1"/>
  <c r="E84" i="1"/>
  <c r="E71" i="1"/>
  <c r="E58" i="1"/>
  <c r="E45" i="1"/>
  <c r="E32" i="1"/>
  <c r="E20" i="1"/>
  <c r="E21" i="1"/>
  <c r="E22" i="1"/>
  <c r="E24" i="1"/>
  <c r="E19" i="1"/>
  <c r="E7" i="1"/>
  <c r="E8" i="1"/>
  <c r="E9" i="1"/>
  <c r="E10" i="1"/>
  <c r="E11" i="1"/>
  <c r="E6" i="1"/>
  <c r="D192" i="1" l="1"/>
  <c r="D36" i="1"/>
  <c r="E23" i="1"/>
</calcChain>
</file>

<file path=xl/sharedStrings.xml><?xml version="1.0" encoding="utf-8"?>
<sst xmlns="http://schemas.openxmlformats.org/spreadsheetml/2006/main" count="1629" uniqueCount="63">
  <si>
    <t>Driftsområde</t>
  </si>
  <si>
    <t>Handicapkørsel</t>
  </si>
  <si>
    <t>Bestiller</t>
  </si>
  <si>
    <t>Favrskov</t>
  </si>
  <si>
    <t>Sum af Værdi</t>
  </si>
  <si>
    <t>Kolonnemærkater</t>
  </si>
  <si>
    <t>Rækkemærkater</t>
  </si>
  <si>
    <t>Budget 2025</t>
  </si>
  <si>
    <t>Vognmandsbetaling</t>
  </si>
  <si>
    <t>Indtægter</t>
  </si>
  <si>
    <t>Nettoudgift (vognmandsbetaling, bestillerandel)</t>
  </si>
  <si>
    <t>Antal ture</t>
  </si>
  <si>
    <t>Nettoudgift/tur</t>
  </si>
  <si>
    <t>Administrationsomkostning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</si>
  <si>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</si>
  <si>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</si>
  <si>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</si>
  <si>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</si>
  <si>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</si>
  <si>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</si>
  <si>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</si>
  <si>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</si>
  <si>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</si>
  <si>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</si>
  <si>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Silkeborg</t>
  </si>
  <si>
    <t>Skanderborg</t>
  </si>
  <si>
    <t>Skive</t>
  </si>
  <si>
    <t>Struer</t>
  </si>
  <si>
    <t>Syddjurs</t>
  </si>
  <si>
    <t>Viborg</t>
  </si>
  <si>
    <t>Aarhus</t>
  </si>
  <si>
    <t>Flextur</t>
  </si>
  <si>
    <t>Bestillerudgift i alt</t>
  </si>
  <si>
    <t>Nettoudgift (inkl. adm.)/tur</t>
  </si>
  <si>
    <t>Flexbus</t>
  </si>
  <si>
    <t>Plustur</t>
  </si>
  <si>
    <t>Kommunalkørsel</t>
  </si>
  <si>
    <t>Økonomimodel</t>
  </si>
  <si>
    <t>Kategori</t>
  </si>
  <si>
    <t>Underkategori</t>
  </si>
  <si>
    <t>Brækket ben</t>
  </si>
  <si>
    <t>Genoptræning</t>
  </si>
  <si>
    <t>Lægekørsel</t>
  </si>
  <si>
    <t>Specialkørsel med børn</t>
  </si>
  <si>
    <t>Vognmandsbetaling Total</t>
  </si>
  <si>
    <t>Administrationsomkostning Total</t>
  </si>
  <si>
    <t>Bestillerudgift i alt Total</t>
  </si>
  <si>
    <t>Antal ture Total</t>
  </si>
  <si>
    <t>Hjælpemidler</t>
  </si>
  <si>
    <t>Specialkørsel med voksne</t>
  </si>
  <si>
    <t>Indtægter Total</t>
  </si>
  <si>
    <t>Aktivitets- og samværstilbud</t>
  </si>
  <si>
    <t>Elevkørsel</t>
  </si>
  <si>
    <t>Specialkørsel/SFO-kørsel</t>
  </si>
  <si>
    <t>Region Midtjylland</t>
  </si>
  <si>
    <t>(Flere elementer)</t>
  </si>
  <si>
    <t>Patientbefordring</t>
  </si>
  <si>
    <t>FR1 2025</t>
  </si>
  <si>
    <t>Århus</t>
  </si>
  <si>
    <t>Skolekørsel</t>
  </si>
  <si>
    <t>B26/B25 Afvigelse</t>
  </si>
  <si>
    <t>Budget 2026</t>
  </si>
  <si>
    <t>FR2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</si>
</sst>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left"/>
    </xf>
    <xf numFmtId="164" fontId="3" fillId="0" borderId="7" xfId="0" applyNumberFormat="1" applyFont="1" applyBorder="1"/>
    <xf numFmtId="0" fontId="3" fillId="0" borderId="9" xfId="0" applyFont="1" applyBorder="1" applyAlignment="1">
      <alignment horizontal="left"/>
    </xf>
    <xf numFmtId="164" fontId="3" fillId="0" borderId="0" xfId="0" applyNumberFormat="1" applyFont="1"/>
    <xf numFmtId="164" fontId="3" fillId="0" borderId="11" xfId="0" applyNumberFormat="1" applyFont="1" applyBorder="1"/>
    <xf numFmtId="0" fontId="4" fillId="2" borderId="9" xfId="0" applyFont="1" applyFill="1" applyBorder="1" applyAlignment="1">
      <alignment horizontal="left"/>
    </xf>
    <xf numFmtId="164" fontId="4" fillId="2" borderId="0" xfId="0" applyNumberFormat="1" applyFont="1" applyFill="1"/>
    <xf numFmtId="164" fontId="4" fillId="2" borderId="11" xfId="0" applyNumberFormat="1" applyFont="1" applyFill="1" applyBorder="1"/>
    <xf numFmtId="0" fontId="4" fillId="2" borderId="4" xfId="0" applyFont="1" applyFill="1" applyBorder="1" applyAlignment="1">
      <alignment horizontal="left"/>
    </xf>
    <xf numFmtId="164" fontId="4" fillId="2" borderId="5" xfId="0" applyNumberFormat="1" applyFont="1" applyFill="1" applyBorder="1"/>
    <xf numFmtId="164" fontId="4" fillId="2" borderId="13" xfId="0" applyNumberFormat="1" applyFont="1" applyFill="1" applyBorder="1"/>
    <xf numFmtId="0" fontId="3" fillId="0" borderId="6" xfId="0" applyFont="1" applyBorder="1"/>
    <xf numFmtId="0" fontId="3" fillId="0" borderId="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164" fontId="3" fillId="0" borderId="9" xfId="0" applyNumberFormat="1" applyFont="1" applyBorder="1"/>
    <xf numFmtId="164" fontId="4" fillId="2" borderId="9" xfId="0" applyNumberFormat="1" applyFont="1" applyFill="1" applyBorder="1"/>
    <xf numFmtId="0" fontId="3" fillId="0" borderId="4" xfId="0" applyFont="1" applyBorder="1" applyAlignment="1">
      <alignment horizontal="left"/>
    </xf>
    <xf numFmtId="164" fontId="3" fillId="0" borderId="5" xfId="0" applyNumberFormat="1" applyFont="1" applyBorder="1"/>
    <xf numFmtId="164" fontId="3" fillId="0" borderId="13" xfId="0" applyNumberFormat="1" applyFont="1" applyBorder="1"/>
    <xf numFmtId="164" fontId="3" fillId="0" borderId="4" xfId="0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164" fontId="3" fillId="0" borderId="0" xfId="1" applyNumberFormat="1" applyFont="1" applyBorder="1"/>
    <xf numFmtId="164" fontId="3" fillId="0" borderId="11" xfId="1" applyNumberFormat="1" applyFont="1" applyBorder="1"/>
    <xf numFmtId="164" fontId="4" fillId="2" borderId="0" xfId="1" applyNumberFormat="1" applyFont="1" applyFill="1" applyBorder="1"/>
    <xf numFmtId="164" fontId="4" fillId="2" borderId="11" xfId="1" applyNumberFormat="1" applyFont="1" applyFill="1" applyBorder="1"/>
    <xf numFmtId="164" fontId="3" fillId="0" borderId="5" xfId="1" applyNumberFormat="1" applyFont="1" applyBorder="1"/>
    <xf numFmtId="164" fontId="3" fillId="0" borderId="13" xfId="1" applyNumberFormat="1" applyFont="1" applyBorder="1"/>
    <xf numFmtId="164" fontId="3" fillId="0" borderId="0" xfId="1" applyNumberFormat="1" applyFont="1" applyFill="1"/>
    <xf numFmtId="0" fontId="3" fillId="0" borderId="9" xfId="0" applyFont="1" applyBorder="1"/>
    <xf numFmtId="0" fontId="3" fillId="0" borderId="11" xfId="0" applyFont="1" applyBorder="1"/>
    <xf numFmtId="164" fontId="3" fillId="0" borderId="0" xfId="1" applyNumberFormat="1" applyFont="1" applyFill="1" applyBorder="1"/>
    <xf numFmtId="164" fontId="4" fillId="0" borderId="0" xfId="1" applyNumberFormat="1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2" fillId="0" borderId="0" xfId="0" applyFont="1"/>
    <xf numFmtId="0" fontId="4" fillId="3" borderId="12" xfId="0" applyFont="1" applyFill="1" applyBorder="1"/>
    <xf numFmtId="0" fontId="3" fillId="3" borderId="14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3" fillId="3" borderId="6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2" borderId="9" xfId="0" applyFont="1" applyFill="1" applyBorder="1"/>
    <xf numFmtId="0" fontId="4" fillId="2" borderId="11" xfId="0" applyFont="1" applyFill="1" applyBorder="1"/>
    <xf numFmtId="0" fontId="4" fillId="2" borderId="4" xfId="0" applyFont="1" applyFill="1" applyBorder="1"/>
    <xf numFmtId="0" fontId="4" fillId="2" borderId="13" xfId="0" applyFont="1" applyFill="1" applyBorder="1"/>
    <xf numFmtId="164" fontId="4" fillId="2" borderId="5" xfId="1" applyNumberFormat="1" applyFont="1" applyFill="1" applyBorder="1"/>
    <xf numFmtId="164" fontId="4" fillId="2" borderId="13" xfId="1" applyNumberFormat="1" applyFont="1" applyFill="1" applyBorder="1"/>
    <xf numFmtId="164" fontId="0" fillId="0" borderId="0" xfId="0" applyNumberFormat="1"/>
    <xf numFmtId="0" fontId="3" fillId="0" borderId="0" xfId="0" applyFont="1" applyAlignment="1">
      <alignment horizontal="left"/>
    </xf>
    <xf numFmtId="0" fontId="4" fillId="3" borderId="3" xfId="0" applyFont="1" applyFill="1" applyBorder="1" applyAlignment="1">
      <alignment horizontal="center" wrapText="1"/>
    </xf>
    <xf numFmtId="164" fontId="3" fillId="0" borderId="8" xfId="0" applyNumberFormat="1" applyFont="1" applyBorder="1"/>
    <xf numFmtId="164" fontId="3" fillId="0" borderId="0" xfId="0" applyNumberFormat="1" applyFont="1" applyBorder="1"/>
    <xf numFmtId="164" fontId="4" fillId="2" borderId="0" xfId="0" applyNumberFormat="1" applyFont="1" applyFill="1" applyBorder="1"/>
    <xf numFmtId="164" fontId="3" fillId="0" borderId="3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B28F-B030-4186-86C4-1100257F4382}">
  <sheetPr codeName="Ark1"/>
  <dimension ref="A1:G232"/>
  <sheetViews>
    <sheetView workbookViewId="0">
      <selection activeCell="I13" sqref="I13"/>
    </sheetView>
  </sheetViews>
  <sheetFormatPr defaultRowHeight="15" x14ac:dyDescent="0.25"/>
  <cols>
    <col min="1" max="1" width="39.5703125" bestFit="1" customWidth="1"/>
    <col min="2" max="2" width="15.28515625" bestFit="1" customWidth="1"/>
    <col min="3" max="3" width="11" bestFit="1" customWidth="1"/>
    <col min="4" max="4" width="18" customWidth="1"/>
    <col min="5" max="5" width="15.42578125" bestFit="1" customWidth="1"/>
    <col min="11" max="11" width="14.5703125" bestFit="1" customWidth="1"/>
    <col min="12" max="12" width="15.140625" bestFit="1" customWidth="1"/>
    <col min="13" max="13" width="11" bestFit="1" customWidth="1"/>
    <col min="14" max="15" width="15.42578125" bestFit="1" customWidth="1"/>
  </cols>
  <sheetData>
    <row r="1" spans="1:7" ht="15.75" thickBot="1" x14ac:dyDescent="0.3">
      <c r="A1" s="19" t="s">
        <v>0</v>
      </c>
      <c r="B1" s="19" t="s">
        <v>1</v>
      </c>
      <c r="C1" s="1"/>
      <c r="D1" s="1"/>
      <c r="E1" s="1"/>
    </row>
    <row r="2" spans="1:7" ht="15.75" thickBot="1" x14ac:dyDescent="0.3">
      <c r="A2" s="17" t="s">
        <v>2</v>
      </c>
      <c r="B2" s="19" t="s">
        <v>3</v>
      </c>
      <c r="C2" s="1"/>
      <c r="D2" s="1"/>
      <c r="E2" s="1"/>
    </row>
    <row r="3" spans="1:7" ht="15.75" thickBot="1" x14ac:dyDescent="0.3">
      <c r="A3" s="1"/>
      <c r="B3" s="1"/>
      <c r="C3" s="1"/>
      <c r="D3" s="1"/>
      <c r="E3" s="1"/>
    </row>
    <row r="4" spans="1:7" ht="15" customHeight="1" thickBot="1" x14ac:dyDescent="0.3">
      <c r="A4" s="41" t="s">
        <v>4</v>
      </c>
      <c r="B4" s="41" t="s">
        <v>5</v>
      </c>
      <c r="C4" s="41"/>
      <c r="D4" s="42"/>
      <c r="E4" s="64" t="s">
        <v>60</v>
      </c>
    </row>
    <row r="5" spans="1:7" ht="15.75" thickBot="1" x14ac:dyDescent="0.3">
      <c r="A5" s="45" t="s">
        <v>6</v>
      </c>
      <c r="B5" s="46" t="s">
        <v>7</v>
      </c>
      <c r="C5" s="44" t="s">
        <v>62</v>
      </c>
      <c r="D5" s="51" t="s">
        <v>61</v>
      </c>
      <c r="E5" s="51"/>
    </row>
    <row r="6" spans="1:7" x14ac:dyDescent="0.25">
      <c r="A6" s="4" t="s">
        <v>8</v>
      </c>
      <c r="B6" s="5">
        <v>2184000</v>
      </c>
      <c r="C6" s="65">
        <v>2263000</v>
      </c>
      <c r="D6" s="8">
        <v>2669000</v>
      </c>
      <c r="E6" s="8">
        <f>D6-B6</f>
        <v>485000</v>
      </c>
    </row>
    <row r="7" spans="1:7" x14ac:dyDescent="0.25">
      <c r="A7" s="6" t="s">
        <v>9</v>
      </c>
      <c r="B7" s="7">
        <v>-551000</v>
      </c>
      <c r="C7" s="8">
        <v>-554000</v>
      </c>
      <c r="D7" s="8">
        <v>-550000</v>
      </c>
      <c r="E7" s="8">
        <f t="shared" ref="E7:E11" si="0">D7-B7</f>
        <v>1000</v>
      </c>
      <c r="G7" s="7"/>
    </row>
    <row r="8" spans="1:7" x14ac:dyDescent="0.25">
      <c r="A8" s="9" t="s">
        <v>10</v>
      </c>
      <c r="B8" s="10">
        <v>1633000</v>
      </c>
      <c r="C8" s="11">
        <v>1709000</v>
      </c>
      <c r="D8" s="11">
        <v>2119000</v>
      </c>
      <c r="E8" s="11">
        <f t="shared" si="0"/>
        <v>486000</v>
      </c>
    </row>
    <row r="9" spans="1:7" x14ac:dyDescent="0.25">
      <c r="A9" s="6" t="s">
        <v>11</v>
      </c>
      <c r="B9" s="7">
        <v>5100</v>
      </c>
      <c r="C9" s="8">
        <v>5300</v>
      </c>
      <c r="D9" s="8">
        <v>6100</v>
      </c>
      <c r="E9" s="8">
        <f t="shared" si="0"/>
        <v>1000</v>
      </c>
    </row>
    <row r="10" spans="1:7" x14ac:dyDescent="0.25">
      <c r="A10" s="6" t="s">
        <v>12</v>
      </c>
      <c r="B10" s="7">
        <v>320.19607843137254</v>
      </c>
      <c r="C10" s="8">
        <v>316.79245283018867</v>
      </c>
      <c r="D10" s="8">
        <v>347.37704918032784</v>
      </c>
      <c r="E10" s="8">
        <f t="shared" si="0"/>
        <v>27.180970748955303</v>
      </c>
    </row>
    <row r="11" spans="1:7" ht="15.75" thickBot="1" x14ac:dyDescent="0.3">
      <c r="A11" s="12" t="s">
        <v>13</v>
      </c>
      <c r="B11" s="13">
        <v>408000</v>
      </c>
      <c r="C11" s="14">
        <v>424000</v>
      </c>
      <c r="D11" s="14">
        <v>505000</v>
      </c>
      <c r="E11" s="14">
        <f t="shared" si="0"/>
        <v>97000</v>
      </c>
    </row>
    <row r="12" spans="1:7" x14ac:dyDescent="0.25">
      <c r="A12" s="1"/>
      <c r="B12" s="1"/>
      <c r="C12" s="1"/>
      <c r="D12" s="1"/>
      <c r="E12" s="1"/>
    </row>
    <row r="13" spans="1:7" ht="15.75" thickBot="1" x14ac:dyDescent="0.3">
      <c r="A13" s="1"/>
      <c r="B13" s="1"/>
      <c r="C13" s="1"/>
      <c r="D13" s="1"/>
      <c r="E13" s="1"/>
    </row>
    <row r="14" spans="1:7" ht="15.75" thickBot="1" x14ac:dyDescent="0.3">
      <c r="A14" s="19" t="s">
        <v>0</v>
      </c>
      <c r="B14" s="20" t="s">
        <v>1</v>
      </c>
      <c r="C14" s="1"/>
      <c r="D14" s="1"/>
      <c r="E14" s="1"/>
    </row>
    <row r="15" spans="1:7" ht="15.75" thickBot="1" x14ac:dyDescent="0.3">
      <c r="A15" s="3" t="s">
        <v>2</v>
      </c>
      <c r="B15" s="18" t="s">
        <v>14</v>
      </c>
      <c r="C15" s="1"/>
      <c r="D15" s="1"/>
      <c r="E15" s="1"/>
    </row>
    <row r="16" spans="1:7" ht="15.75" thickBot="1" x14ac:dyDescent="0.3">
      <c r="A16" s="1"/>
      <c r="B16" s="1"/>
      <c r="C16" s="1"/>
      <c r="D16" s="1"/>
      <c r="E16" s="1"/>
    </row>
    <row r="17" spans="1:5" ht="15.75" thickBot="1" x14ac:dyDescent="0.3">
      <c r="A17" s="41" t="s">
        <v>4</v>
      </c>
      <c r="B17" s="41" t="s">
        <v>5</v>
      </c>
      <c r="C17" s="42"/>
      <c r="D17" s="42"/>
      <c r="E17" s="64" t="s">
        <v>60</v>
      </c>
    </row>
    <row r="18" spans="1:5" ht="15.75" thickBot="1" x14ac:dyDescent="0.3">
      <c r="A18" s="45" t="s">
        <v>6</v>
      </c>
      <c r="B18" s="46" t="s">
        <v>7</v>
      </c>
      <c r="C18" s="46" t="s">
        <v>62</v>
      </c>
      <c r="D18" s="51" t="s">
        <v>61</v>
      </c>
      <c r="E18" s="51"/>
    </row>
    <row r="19" spans="1:5" x14ac:dyDescent="0.25">
      <c r="A19" s="6" t="s">
        <v>8</v>
      </c>
      <c r="B19" s="7">
        <v>3446000</v>
      </c>
      <c r="C19" s="65">
        <v>2670000</v>
      </c>
      <c r="D19" s="8">
        <v>2970000</v>
      </c>
      <c r="E19" s="8">
        <f>D19-B19</f>
        <v>-476000</v>
      </c>
    </row>
    <row r="20" spans="1:5" x14ac:dyDescent="0.25">
      <c r="A20" s="6" t="s">
        <v>9</v>
      </c>
      <c r="B20" s="7">
        <v>-642000</v>
      </c>
      <c r="C20" s="8">
        <v>-609000</v>
      </c>
      <c r="D20" s="8">
        <v>-609000</v>
      </c>
      <c r="E20" s="8">
        <f t="shared" ref="E20:E24" si="1">D20-B20</f>
        <v>33000</v>
      </c>
    </row>
    <row r="21" spans="1:5" x14ac:dyDescent="0.25">
      <c r="A21" s="9" t="s">
        <v>10</v>
      </c>
      <c r="B21" s="10">
        <v>2804000</v>
      </c>
      <c r="C21" s="11">
        <v>2061000</v>
      </c>
      <c r="D21" s="11">
        <v>2361000</v>
      </c>
      <c r="E21" s="11">
        <f t="shared" si="1"/>
        <v>-443000</v>
      </c>
    </row>
    <row r="22" spans="1:5" x14ac:dyDescent="0.25">
      <c r="A22" s="6" t="s">
        <v>11</v>
      </c>
      <c r="B22" s="7">
        <v>8000</v>
      </c>
      <c r="C22" s="7">
        <v>7000</v>
      </c>
      <c r="D22" s="8">
        <v>7000</v>
      </c>
      <c r="E22" s="8">
        <f t="shared" si="1"/>
        <v>-1000</v>
      </c>
    </row>
    <row r="23" spans="1:5" x14ac:dyDescent="0.25">
      <c r="A23" s="6" t="s">
        <v>12</v>
      </c>
      <c r="B23" s="7">
        <v>350.5</v>
      </c>
      <c r="C23" s="7">
        <v>289.28571428571428</v>
      </c>
      <c r="D23" s="8">
        <f>D21/D22</f>
        <v>337.28571428571428</v>
      </c>
      <c r="E23" s="8">
        <f t="shared" si="1"/>
        <v>-13.214285714285722</v>
      </c>
    </row>
    <row r="24" spans="1:5" ht="15.75" thickBot="1" x14ac:dyDescent="0.3">
      <c r="A24" s="12" t="s">
        <v>13</v>
      </c>
      <c r="B24" s="13">
        <v>640000</v>
      </c>
      <c r="C24" s="13">
        <v>560000</v>
      </c>
      <c r="D24" s="14">
        <v>579000</v>
      </c>
      <c r="E24" s="14">
        <f t="shared" si="1"/>
        <v>-61000</v>
      </c>
    </row>
    <row r="25" spans="1:5" x14ac:dyDescent="0.25">
      <c r="A25" s="1"/>
      <c r="B25" s="1"/>
      <c r="C25" s="1"/>
      <c r="D25" s="1"/>
      <c r="E25" s="1"/>
    </row>
    <row r="26" spans="1:5" ht="15.75" thickBot="1" x14ac:dyDescent="0.3">
      <c r="A26" s="1"/>
      <c r="B26" s="1"/>
      <c r="C26" s="1"/>
      <c r="D26" s="1"/>
      <c r="E26" s="1"/>
    </row>
    <row r="27" spans="1:5" ht="15.75" thickBot="1" x14ac:dyDescent="0.3">
      <c r="A27" s="19" t="s">
        <v>0</v>
      </c>
      <c r="B27" s="20" t="s">
        <v>1</v>
      </c>
      <c r="C27" s="1"/>
      <c r="D27" s="1"/>
      <c r="E27" s="1"/>
    </row>
    <row r="28" spans="1:5" ht="15.75" thickBot="1" x14ac:dyDescent="0.3">
      <c r="A28" s="3" t="s">
        <v>2</v>
      </c>
      <c r="B28" s="18" t="s">
        <v>15</v>
      </c>
      <c r="C28" s="1"/>
      <c r="D28" s="1"/>
      <c r="E28" s="1"/>
    </row>
    <row r="29" spans="1:5" ht="15.75" thickBot="1" x14ac:dyDescent="0.3">
      <c r="A29" s="1"/>
      <c r="B29" s="1"/>
      <c r="C29" s="1"/>
      <c r="D29" s="1"/>
      <c r="E29" s="1"/>
    </row>
    <row r="30" spans="1:5" ht="15.75" thickBot="1" x14ac:dyDescent="0.3">
      <c r="A30" s="41" t="s">
        <v>4</v>
      </c>
      <c r="B30" s="41" t="s">
        <v>5</v>
      </c>
      <c r="C30" s="44"/>
      <c r="D30" s="44"/>
      <c r="E30" s="64" t="s">
        <v>60</v>
      </c>
    </row>
    <row r="31" spans="1:5" ht="15.75" thickBot="1" x14ac:dyDescent="0.3">
      <c r="A31" s="45" t="s">
        <v>6</v>
      </c>
      <c r="B31" s="46" t="s">
        <v>7</v>
      </c>
      <c r="C31" s="46" t="s">
        <v>62</v>
      </c>
      <c r="D31" s="51" t="s">
        <v>61</v>
      </c>
      <c r="E31" s="51"/>
    </row>
    <row r="32" spans="1:5" x14ac:dyDescent="0.25">
      <c r="A32" s="6" t="s">
        <v>8</v>
      </c>
      <c r="B32" s="7">
        <v>4468000</v>
      </c>
      <c r="C32" s="65">
        <v>3352000</v>
      </c>
      <c r="D32" s="8">
        <v>3352000</v>
      </c>
      <c r="E32" s="8">
        <f>D32-B32</f>
        <v>-1116000</v>
      </c>
    </row>
    <row r="33" spans="1:5" x14ac:dyDescent="0.25">
      <c r="A33" s="6" t="s">
        <v>9</v>
      </c>
      <c r="B33" s="7">
        <v>-759000</v>
      </c>
      <c r="C33" s="8">
        <v>-674000</v>
      </c>
      <c r="D33" s="8">
        <v>-677000</v>
      </c>
      <c r="E33" s="8">
        <f t="shared" ref="E33:E37" si="2">D33-B33</f>
        <v>82000</v>
      </c>
    </row>
    <row r="34" spans="1:5" x14ac:dyDescent="0.25">
      <c r="A34" s="9" t="s">
        <v>10</v>
      </c>
      <c r="B34" s="10">
        <v>3709000</v>
      </c>
      <c r="C34" s="11">
        <v>2678000</v>
      </c>
      <c r="D34" s="11">
        <v>2675000</v>
      </c>
      <c r="E34" s="11">
        <f t="shared" si="2"/>
        <v>-1034000</v>
      </c>
    </row>
    <row r="35" spans="1:5" x14ac:dyDescent="0.25">
      <c r="A35" s="6" t="s">
        <v>11</v>
      </c>
      <c r="B35" s="7">
        <v>8400</v>
      </c>
      <c r="C35" s="7">
        <v>7200</v>
      </c>
      <c r="D35" s="8">
        <v>7200</v>
      </c>
      <c r="E35" s="8">
        <f t="shared" si="2"/>
        <v>-1200</v>
      </c>
    </row>
    <row r="36" spans="1:5" x14ac:dyDescent="0.25">
      <c r="A36" s="6" t="s">
        <v>12</v>
      </c>
      <c r="B36" s="7">
        <v>441.54761904761904</v>
      </c>
      <c r="C36" s="7">
        <v>365.69444444444446</v>
      </c>
      <c r="D36" s="8">
        <f>D34/D35</f>
        <v>371.52777777777777</v>
      </c>
      <c r="E36" s="8">
        <f t="shared" si="2"/>
        <v>-70.019841269841265</v>
      </c>
    </row>
    <row r="37" spans="1:5" ht="15.75" thickBot="1" x14ac:dyDescent="0.3">
      <c r="A37" s="12" t="s">
        <v>13</v>
      </c>
      <c r="B37" s="13">
        <v>672000</v>
      </c>
      <c r="C37" s="13">
        <v>576000</v>
      </c>
      <c r="D37" s="14">
        <v>596000</v>
      </c>
      <c r="E37" s="14">
        <f t="shared" si="2"/>
        <v>-76000</v>
      </c>
    </row>
    <row r="38" spans="1:5" x14ac:dyDescent="0.25">
      <c r="A38" s="1"/>
      <c r="B38" s="1"/>
      <c r="C38" s="1"/>
      <c r="D38" s="1"/>
      <c r="E38" s="1"/>
    </row>
    <row r="39" spans="1:5" ht="15.75" thickBot="1" x14ac:dyDescent="0.3">
      <c r="A39" s="1"/>
      <c r="B39" s="1"/>
      <c r="C39" s="1"/>
      <c r="D39" s="1"/>
      <c r="E39" s="1"/>
    </row>
    <row r="40" spans="1:5" ht="15.75" thickBot="1" x14ac:dyDescent="0.3">
      <c r="A40" s="2" t="s">
        <v>0</v>
      </c>
      <c r="B40" s="19" t="s">
        <v>1</v>
      </c>
      <c r="C40" s="1"/>
      <c r="D40" s="1"/>
      <c r="E40" s="1"/>
    </row>
    <row r="41" spans="1:5" ht="15.75" thickBot="1" x14ac:dyDescent="0.3">
      <c r="A41" s="17" t="s">
        <v>2</v>
      </c>
      <c r="B41" s="3" t="s">
        <v>16</v>
      </c>
      <c r="C41" s="1"/>
      <c r="D41" s="1"/>
      <c r="E41" s="1"/>
    </row>
    <row r="42" spans="1:5" ht="15.75" thickBot="1" x14ac:dyDescent="0.3">
      <c r="A42" s="1"/>
      <c r="B42" s="1"/>
      <c r="C42" s="1"/>
      <c r="D42" s="1"/>
      <c r="E42" s="1"/>
    </row>
    <row r="43" spans="1:5" ht="15.75" customHeight="1" thickBot="1" x14ac:dyDescent="0.3">
      <c r="A43" s="41" t="s">
        <v>4</v>
      </c>
      <c r="B43" s="41" t="s">
        <v>5</v>
      </c>
      <c r="C43" s="44"/>
      <c r="D43" s="44"/>
      <c r="E43" s="64" t="s">
        <v>60</v>
      </c>
    </row>
    <row r="44" spans="1:5" ht="15.75" thickBot="1" x14ac:dyDescent="0.3">
      <c r="A44" s="45" t="s">
        <v>6</v>
      </c>
      <c r="B44" s="46" t="s">
        <v>7</v>
      </c>
      <c r="C44" s="46" t="s">
        <v>62</v>
      </c>
      <c r="D44" s="51" t="s">
        <v>61</v>
      </c>
      <c r="E44" s="51"/>
    </row>
    <row r="45" spans="1:5" x14ac:dyDescent="0.25">
      <c r="A45" s="6" t="s">
        <v>8</v>
      </c>
      <c r="B45" s="7">
        <v>4498000</v>
      </c>
      <c r="C45" s="65">
        <v>2704000</v>
      </c>
      <c r="D45" s="8">
        <v>2704000</v>
      </c>
      <c r="E45" s="8">
        <f>D45-B45</f>
        <v>-1794000</v>
      </c>
    </row>
    <row r="46" spans="1:5" x14ac:dyDescent="0.25">
      <c r="A46" s="6" t="s">
        <v>9</v>
      </c>
      <c r="B46" s="7">
        <v>-693000</v>
      </c>
      <c r="C46" s="8">
        <v>-598000</v>
      </c>
      <c r="D46" s="8">
        <v>-598000</v>
      </c>
      <c r="E46" s="8">
        <f t="shared" ref="E46:E50" si="3">D46-B46</f>
        <v>95000</v>
      </c>
    </row>
    <row r="47" spans="1:5" x14ac:dyDescent="0.25">
      <c r="A47" s="9" t="s">
        <v>10</v>
      </c>
      <c r="B47" s="10">
        <v>3805000</v>
      </c>
      <c r="C47" s="11">
        <v>2106000</v>
      </c>
      <c r="D47" s="11">
        <v>2106000</v>
      </c>
      <c r="E47" s="11">
        <f t="shared" si="3"/>
        <v>-1699000</v>
      </c>
    </row>
    <row r="48" spans="1:5" x14ac:dyDescent="0.25">
      <c r="A48" s="6" t="s">
        <v>11</v>
      </c>
      <c r="B48" s="7">
        <v>8800</v>
      </c>
      <c r="C48" s="7">
        <v>7300</v>
      </c>
      <c r="D48" s="8">
        <v>7300</v>
      </c>
      <c r="E48" s="8">
        <f t="shared" si="3"/>
        <v>-1500</v>
      </c>
    </row>
    <row r="49" spans="1:5" x14ac:dyDescent="0.25">
      <c r="A49" s="6" t="s">
        <v>12</v>
      </c>
      <c r="B49" s="7">
        <v>432.38636363636363</v>
      </c>
      <c r="C49" s="7">
        <v>283.56164383561645</v>
      </c>
      <c r="D49" s="8">
        <f>D47/D48</f>
        <v>288.49315068493149</v>
      </c>
      <c r="E49" s="8">
        <f t="shared" si="3"/>
        <v>-143.89321295143213</v>
      </c>
    </row>
    <row r="50" spans="1:5" ht="15.75" thickBot="1" x14ac:dyDescent="0.3">
      <c r="A50" s="12" t="s">
        <v>13</v>
      </c>
      <c r="B50" s="13">
        <v>704000</v>
      </c>
      <c r="C50" s="13">
        <v>584000</v>
      </c>
      <c r="D50" s="14">
        <v>604000</v>
      </c>
      <c r="E50" s="14">
        <f t="shared" si="3"/>
        <v>-100000</v>
      </c>
    </row>
    <row r="51" spans="1:5" x14ac:dyDescent="0.25">
      <c r="A51" s="1"/>
      <c r="B51" s="1"/>
      <c r="C51" s="1"/>
      <c r="D51" s="1"/>
      <c r="E51" s="1"/>
    </row>
    <row r="52" spans="1:5" ht="15.75" thickBot="1" x14ac:dyDescent="0.3">
      <c r="A52" s="1"/>
      <c r="B52" s="1"/>
      <c r="C52" s="1"/>
      <c r="D52" s="1"/>
      <c r="E52" s="1"/>
    </row>
    <row r="53" spans="1:5" ht="15.75" thickBot="1" x14ac:dyDescent="0.3">
      <c r="A53" s="15" t="s">
        <v>0</v>
      </c>
      <c r="B53" s="21" t="s">
        <v>1</v>
      </c>
      <c r="C53" s="1"/>
      <c r="D53" s="1"/>
      <c r="E53" s="1"/>
    </row>
    <row r="54" spans="1:5" ht="15.75" thickBot="1" x14ac:dyDescent="0.3">
      <c r="A54" s="2" t="s">
        <v>2</v>
      </c>
      <c r="B54" s="19" t="s">
        <v>17</v>
      </c>
      <c r="C54" s="1"/>
      <c r="D54" s="1"/>
      <c r="E54" s="1"/>
    </row>
    <row r="55" spans="1:5" ht="15.75" thickBot="1" x14ac:dyDescent="0.3">
      <c r="A55" s="1"/>
      <c r="B55" s="1"/>
      <c r="C55" s="1"/>
      <c r="D55" s="1"/>
      <c r="E55" s="1"/>
    </row>
    <row r="56" spans="1:5" ht="15.75" thickBot="1" x14ac:dyDescent="0.3">
      <c r="A56" s="41" t="s">
        <v>4</v>
      </c>
      <c r="B56" s="41" t="s">
        <v>5</v>
      </c>
      <c r="C56" s="44"/>
      <c r="D56" s="44"/>
      <c r="E56" s="64" t="s">
        <v>60</v>
      </c>
    </row>
    <row r="57" spans="1:5" ht="15.75" thickBot="1" x14ac:dyDescent="0.3">
      <c r="A57" s="45" t="s">
        <v>6</v>
      </c>
      <c r="B57" s="46" t="s">
        <v>7</v>
      </c>
      <c r="C57" s="46" t="s">
        <v>62</v>
      </c>
      <c r="D57" s="51" t="s">
        <v>61</v>
      </c>
      <c r="E57" s="51"/>
    </row>
    <row r="58" spans="1:5" x14ac:dyDescent="0.25">
      <c r="A58" s="6" t="s">
        <v>8</v>
      </c>
      <c r="B58" s="7">
        <v>5286000</v>
      </c>
      <c r="C58" s="65">
        <v>3754000</v>
      </c>
      <c r="D58" s="8">
        <v>4938000</v>
      </c>
      <c r="E58" s="8">
        <f>D58-B58</f>
        <v>-348000</v>
      </c>
    </row>
    <row r="59" spans="1:5" x14ac:dyDescent="0.25">
      <c r="A59" s="6" t="s">
        <v>9</v>
      </c>
      <c r="B59" s="7">
        <v>-1191000</v>
      </c>
      <c r="C59" s="8">
        <v>-1022000</v>
      </c>
      <c r="D59" s="8">
        <v>-1071000</v>
      </c>
      <c r="E59" s="8">
        <f t="shared" ref="E59:E63" si="4">D59-B59</f>
        <v>120000</v>
      </c>
    </row>
    <row r="60" spans="1:5" x14ac:dyDescent="0.25">
      <c r="A60" s="9" t="s">
        <v>10</v>
      </c>
      <c r="B60" s="10">
        <v>4095000</v>
      </c>
      <c r="C60" s="10">
        <v>2732000</v>
      </c>
      <c r="D60" s="11">
        <v>3867000</v>
      </c>
      <c r="E60" s="11">
        <f t="shared" si="4"/>
        <v>-228000</v>
      </c>
    </row>
    <row r="61" spans="1:5" x14ac:dyDescent="0.25">
      <c r="A61" s="6" t="s">
        <v>11</v>
      </c>
      <c r="B61" s="7">
        <v>14800</v>
      </c>
      <c r="C61" s="7">
        <v>13100</v>
      </c>
      <c r="D61" s="8">
        <v>14500</v>
      </c>
      <c r="E61" s="8">
        <f t="shared" si="4"/>
        <v>-300</v>
      </c>
    </row>
    <row r="62" spans="1:5" x14ac:dyDescent="0.25">
      <c r="A62" s="6" t="s">
        <v>12</v>
      </c>
      <c r="B62" s="7">
        <v>276.68918918918916</v>
      </c>
      <c r="C62" s="7">
        <v>204.73282442748092</v>
      </c>
      <c r="D62" s="8">
        <v>266.68965517241378</v>
      </c>
      <c r="E62" s="8">
        <f t="shared" si="4"/>
        <v>-9.9995340167753852</v>
      </c>
    </row>
    <row r="63" spans="1:5" ht="15.75" thickBot="1" x14ac:dyDescent="0.3">
      <c r="A63" s="12" t="s">
        <v>13</v>
      </c>
      <c r="B63" s="13">
        <v>1184000</v>
      </c>
      <c r="C63" s="13">
        <v>1048000</v>
      </c>
      <c r="D63" s="14">
        <v>1199000</v>
      </c>
      <c r="E63" s="14">
        <f t="shared" si="4"/>
        <v>15000</v>
      </c>
    </row>
    <row r="64" spans="1:5" x14ac:dyDescent="0.25">
      <c r="A64" s="1"/>
      <c r="B64" s="1"/>
      <c r="C64" s="1"/>
      <c r="D64" s="1"/>
      <c r="E64" s="1"/>
    </row>
    <row r="65" spans="1:5" ht="15.75" thickBot="1" x14ac:dyDescent="0.3">
      <c r="A65" s="1"/>
      <c r="B65" s="1"/>
      <c r="C65" s="1"/>
      <c r="D65" s="1"/>
      <c r="E65" s="1"/>
    </row>
    <row r="66" spans="1:5" ht="15.75" thickBot="1" x14ac:dyDescent="0.3">
      <c r="A66" s="2" t="s">
        <v>0</v>
      </c>
      <c r="B66" s="19" t="s">
        <v>1</v>
      </c>
      <c r="C66" s="1"/>
      <c r="D66" s="1"/>
      <c r="E66" s="1"/>
    </row>
    <row r="67" spans="1:5" ht="15.75" thickBot="1" x14ac:dyDescent="0.3">
      <c r="A67" s="17" t="s">
        <v>2</v>
      </c>
      <c r="B67" s="3" t="s">
        <v>18</v>
      </c>
      <c r="C67" s="1"/>
      <c r="D67" s="1"/>
      <c r="E67" s="1"/>
    </row>
    <row r="68" spans="1:5" ht="15.75" thickBot="1" x14ac:dyDescent="0.3">
      <c r="A68" s="1"/>
      <c r="B68" s="1"/>
      <c r="C68" s="1"/>
      <c r="D68" s="1"/>
      <c r="E68" s="1"/>
    </row>
    <row r="69" spans="1:5" ht="15.75" thickBot="1" x14ac:dyDescent="0.3">
      <c r="A69" s="41" t="s">
        <v>4</v>
      </c>
      <c r="B69" s="41" t="s">
        <v>5</v>
      </c>
      <c r="C69" s="44"/>
      <c r="D69" s="44"/>
      <c r="E69" s="64" t="s">
        <v>60</v>
      </c>
    </row>
    <row r="70" spans="1:5" ht="15.75" thickBot="1" x14ac:dyDescent="0.3">
      <c r="A70" s="45" t="s">
        <v>6</v>
      </c>
      <c r="B70" s="46" t="s">
        <v>7</v>
      </c>
      <c r="C70" s="46" t="s">
        <v>62</v>
      </c>
      <c r="D70" s="51" t="s">
        <v>61</v>
      </c>
      <c r="E70" s="51"/>
    </row>
    <row r="71" spans="1:5" x14ac:dyDescent="0.25">
      <c r="A71" s="6" t="s">
        <v>8</v>
      </c>
      <c r="B71" s="7">
        <v>2125000</v>
      </c>
      <c r="C71" s="65">
        <v>1559000</v>
      </c>
      <c r="D71" s="8">
        <v>1953000</v>
      </c>
      <c r="E71" s="8">
        <f>D71-B71</f>
        <v>-172000</v>
      </c>
    </row>
    <row r="72" spans="1:5" x14ac:dyDescent="0.25">
      <c r="A72" s="6" t="s">
        <v>9</v>
      </c>
      <c r="B72" s="7">
        <v>-453000</v>
      </c>
      <c r="C72" s="8">
        <v>-411000</v>
      </c>
      <c r="D72" s="8">
        <v>-369000</v>
      </c>
      <c r="E72" s="8">
        <f t="shared" ref="E72:E76" si="5">D72-B72</f>
        <v>84000</v>
      </c>
    </row>
    <row r="73" spans="1:5" x14ac:dyDescent="0.25">
      <c r="A73" s="9" t="s">
        <v>10</v>
      </c>
      <c r="B73" s="10">
        <v>1672000</v>
      </c>
      <c r="C73" s="10">
        <v>1148000</v>
      </c>
      <c r="D73" s="11">
        <v>1584000</v>
      </c>
      <c r="E73" s="11">
        <f t="shared" si="5"/>
        <v>-88000</v>
      </c>
    </row>
    <row r="74" spans="1:5" x14ac:dyDescent="0.25">
      <c r="A74" s="6" t="s">
        <v>11</v>
      </c>
      <c r="B74" s="7">
        <v>4500</v>
      </c>
      <c r="C74" s="7">
        <v>4000</v>
      </c>
      <c r="D74" s="8">
        <v>4700</v>
      </c>
      <c r="E74" s="8">
        <f t="shared" si="5"/>
        <v>200</v>
      </c>
    </row>
    <row r="75" spans="1:5" x14ac:dyDescent="0.25">
      <c r="A75" s="6" t="s">
        <v>12</v>
      </c>
      <c r="B75" s="7">
        <v>371.55555555555554</v>
      </c>
      <c r="C75" s="7">
        <v>364.22222222222223</v>
      </c>
      <c r="D75" s="8">
        <v>337.02127659574467</v>
      </c>
      <c r="E75" s="8">
        <f t="shared" si="5"/>
        <v>-34.534278959810877</v>
      </c>
    </row>
    <row r="76" spans="1:5" ht="15.75" thickBot="1" x14ac:dyDescent="0.3">
      <c r="A76" s="12" t="s">
        <v>13</v>
      </c>
      <c r="B76" s="13">
        <v>360000</v>
      </c>
      <c r="C76" s="13">
        <v>320000</v>
      </c>
      <c r="D76" s="14">
        <v>389000</v>
      </c>
      <c r="E76" s="14">
        <f t="shared" si="5"/>
        <v>29000</v>
      </c>
    </row>
    <row r="77" spans="1:5" x14ac:dyDescent="0.25">
      <c r="A77" s="1"/>
      <c r="B77" s="1"/>
      <c r="C77" s="1"/>
      <c r="D77" s="1"/>
      <c r="E77" s="1"/>
    </row>
    <row r="78" spans="1:5" ht="15.75" thickBot="1" x14ac:dyDescent="0.3">
      <c r="A78" s="1"/>
      <c r="B78" s="1"/>
      <c r="C78" s="1"/>
      <c r="D78" s="1"/>
      <c r="E78" s="1"/>
    </row>
    <row r="79" spans="1:5" ht="15.75" thickBot="1" x14ac:dyDescent="0.3">
      <c r="A79" s="2" t="s">
        <v>0</v>
      </c>
      <c r="B79" s="19" t="s">
        <v>1</v>
      </c>
      <c r="C79" s="1"/>
      <c r="D79" s="1"/>
      <c r="E79" s="1"/>
    </row>
    <row r="80" spans="1:5" ht="15.75" thickBot="1" x14ac:dyDescent="0.3">
      <c r="A80" s="17" t="s">
        <v>2</v>
      </c>
      <c r="B80" s="3" t="s">
        <v>19</v>
      </c>
      <c r="C80" s="1"/>
      <c r="D80" s="1"/>
      <c r="E80" s="1"/>
    </row>
    <row r="81" spans="1:5" ht="15.75" thickBot="1" x14ac:dyDescent="0.3">
      <c r="A81" s="1"/>
      <c r="B81" s="1"/>
      <c r="C81" s="1"/>
      <c r="D81" s="1"/>
      <c r="E81" s="1"/>
    </row>
    <row r="82" spans="1:5" ht="15.75" thickBot="1" x14ac:dyDescent="0.3">
      <c r="A82" s="41" t="s">
        <v>4</v>
      </c>
      <c r="B82" s="41" t="s">
        <v>5</v>
      </c>
      <c r="C82" s="44"/>
      <c r="D82" s="44"/>
      <c r="E82" s="64" t="s">
        <v>60</v>
      </c>
    </row>
    <row r="83" spans="1:5" ht="15.75" thickBot="1" x14ac:dyDescent="0.3">
      <c r="A83" s="45" t="s">
        <v>6</v>
      </c>
      <c r="B83" s="46" t="s">
        <v>7</v>
      </c>
      <c r="C83" s="46" t="s">
        <v>62</v>
      </c>
      <c r="D83" s="51" t="s">
        <v>61</v>
      </c>
      <c r="E83" s="51"/>
    </row>
    <row r="84" spans="1:5" x14ac:dyDescent="0.25">
      <c r="A84" s="6" t="s">
        <v>8</v>
      </c>
      <c r="B84" s="7">
        <v>1787000</v>
      </c>
      <c r="C84" s="65">
        <v>1322000</v>
      </c>
      <c r="D84" s="8">
        <v>1673000</v>
      </c>
      <c r="E84" s="8">
        <f>D84-B84</f>
        <v>-114000</v>
      </c>
    </row>
    <row r="85" spans="1:5" x14ac:dyDescent="0.25">
      <c r="A85" s="6" t="s">
        <v>9</v>
      </c>
      <c r="B85" s="7">
        <v>-303000</v>
      </c>
      <c r="C85" s="8">
        <v>-286000</v>
      </c>
      <c r="D85" s="8">
        <v>-274000</v>
      </c>
      <c r="E85" s="8">
        <f t="shared" ref="E85:E89" si="6">D85-B85</f>
        <v>29000</v>
      </c>
    </row>
    <row r="86" spans="1:5" x14ac:dyDescent="0.25">
      <c r="A86" s="9" t="s">
        <v>10</v>
      </c>
      <c r="B86" s="10">
        <v>1484000</v>
      </c>
      <c r="C86" s="10">
        <v>1036000</v>
      </c>
      <c r="D86" s="11">
        <v>1399000</v>
      </c>
      <c r="E86" s="11">
        <f t="shared" si="6"/>
        <v>-85000</v>
      </c>
    </row>
    <row r="87" spans="1:5" x14ac:dyDescent="0.25">
      <c r="A87" s="6" t="s">
        <v>11</v>
      </c>
      <c r="B87" s="7">
        <v>3900</v>
      </c>
      <c r="C87" s="7">
        <v>2800</v>
      </c>
      <c r="D87" s="8">
        <v>3400</v>
      </c>
      <c r="E87" s="8">
        <f t="shared" si="6"/>
        <v>-500</v>
      </c>
    </row>
    <row r="88" spans="1:5" x14ac:dyDescent="0.25">
      <c r="A88" s="6" t="s">
        <v>12</v>
      </c>
      <c r="B88" s="7">
        <v>380.5128205128205</v>
      </c>
      <c r="C88" s="7">
        <v>363.57142857142856</v>
      </c>
      <c r="D88" s="8">
        <v>411.47058823529414</v>
      </c>
      <c r="E88" s="8">
        <f t="shared" si="6"/>
        <v>30.957767722473648</v>
      </c>
    </row>
    <row r="89" spans="1:5" ht="15.75" thickBot="1" x14ac:dyDescent="0.3">
      <c r="A89" s="12" t="s">
        <v>13</v>
      </c>
      <c r="B89" s="13">
        <v>312000</v>
      </c>
      <c r="C89" s="13">
        <v>224000</v>
      </c>
      <c r="D89" s="14">
        <v>281000</v>
      </c>
      <c r="E89" s="14">
        <f t="shared" si="6"/>
        <v>-31000</v>
      </c>
    </row>
    <row r="90" spans="1:5" x14ac:dyDescent="0.25">
      <c r="A90" s="1"/>
      <c r="B90" s="1"/>
      <c r="C90" s="1"/>
      <c r="D90" s="1"/>
      <c r="E90" s="1"/>
    </row>
    <row r="91" spans="1:5" ht="15.75" thickBot="1" x14ac:dyDescent="0.3">
      <c r="A91" s="1"/>
      <c r="B91" s="1"/>
      <c r="C91" s="1"/>
      <c r="D91" s="1"/>
      <c r="E91" s="1"/>
    </row>
    <row r="92" spans="1:5" ht="15.75" thickBot="1" x14ac:dyDescent="0.3">
      <c r="A92" s="2" t="s">
        <v>0</v>
      </c>
      <c r="B92" s="19" t="s">
        <v>1</v>
      </c>
      <c r="C92" s="1"/>
      <c r="D92" s="1"/>
      <c r="E92" s="1"/>
    </row>
    <row r="93" spans="1:5" ht="15.75" thickBot="1" x14ac:dyDescent="0.3">
      <c r="A93" s="17" t="s">
        <v>2</v>
      </c>
      <c r="B93" s="3" t="s">
        <v>20</v>
      </c>
      <c r="C93" s="1"/>
      <c r="D93" s="1"/>
      <c r="E93" s="1"/>
    </row>
    <row r="94" spans="1:5" ht="15.75" thickBot="1" x14ac:dyDescent="0.3">
      <c r="A94" s="1"/>
      <c r="B94" s="1"/>
      <c r="C94" s="1"/>
      <c r="D94" s="1"/>
      <c r="E94" s="1"/>
    </row>
    <row r="95" spans="1:5" ht="15.75" thickBot="1" x14ac:dyDescent="0.3">
      <c r="A95" s="41" t="s">
        <v>4</v>
      </c>
      <c r="B95" s="41" t="s">
        <v>5</v>
      </c>
      <c r="C95" s="44"/>
      <c r="D95" s="44"/>
      <c r="E95" s="64" t="s">
        <v>60</v>
      </c>
    </row>
    <row r="96" spans="1:5" ht="15.75" thickBot="1" x14ac:dyDescent="0.3">
      <c r="A96" s="45" t="s">
        <v>6</v>
      </c>
      <c r="B96" s="46" t="s">
        <v>7</v>
      </c>
      <c r="C96" s="46" t="s">
        <v>62</v>
      </c>
      <c r="D96" s="51" t="s">
        <v>61</v>
      </c>
      <c r="E96" s="51"/>
    </row>
    <row r="97" spans="1:5" x14ac:dyDescent="0.25">
      <c r="A97" s="6" t="s">
        <v>8</v>
      </c>
      <c r="B97" s="7">
        <v>2268000</v>
      </c>
      <c r="C97" s="65">
        <v>1658000</v>
      </c>
      <c r="D97" s="8">
        <v>2172000</v>
      </c>
      <c r="E97" s="8">
        <f>D97-B97</f>
        <v>-96000</v>
      </c>
    </row>
    <row r="98" spans="1:5" x14ac:dyDescent="0.25">
      <c r="A98" s="6" t="s">
        <v>9</v>
      </c>
      <c r="B98" s="7">
        <v>-470000</v>
      </c>
      <c r="C98" s="8">
        <v>-393000</v>
      </c>
      <c r="D98" s="8">
        <v>-381000</v>
      </c>
      <c r="E98" s="8">
        <f t="shared" ref="E98:E102" si="7">D98-B98</f>
        <v>89000</v>
      </c>
    </row>
    <row r="99" spans="1:5" x14ac:dyDescent="0.25">
      <c r="A99" s="9" t="s">
        <v>10</v>
      </c>
      <c r="B99" s="10">
        <v>1798000</v>
      </c>
      <c r="C99" s="10">
        <v>1265000</v>
      </c>
      <c r="D99" s="11">
        <v>1791000</v>
      </c>
      <c r="E99" s="11">
        <f t="shared" si="7"/>
        <v>-7000</v>
      </c>
    </row>
    <row r="100" spans="1:5" x14ac:dyDescent="0.25">
      <c r="A100" s="6" t="s">
        <v>11</v>
      </c>
      <c r="B100" s="7">
        <v>4500</v>
      </c>
      <c r="C100" s="7">
        <v>4000</v>
      </c>
      <c r="D100" s="8">
        <v>4500</v>
      </c>
      <c r="E100" s="8">
        <f t="shared" si="7"/>
        <v>0</v>
      </c>
    </row>
    <row r="101" spans="1:5" x14ac:dyDescent="0.25">
      <c r="A101" s="6" t="s">
        <v>12</v>
      </c>
      <c r="B101" s="7">
        <v>399.55555555555554</v>
      </c>
      <c r="C101" s="7">
        <v>310.75</v>
      </c>
      <c r="D101" s="8">
        <v>398</v>
      </c>
      <c r="E101" s="8">
        <f t="shared" si="7"/>
        <v>-1.5555555555555429</v>
      </c>
    </row>
    <row r="102" spans="1:5" ht="15.75" thickBot="1" x14ac:dyDescent="0.3">
      <c r="A102" s="12" t="s">
        <v>13</v>
      </c>
      <c r="B102" s="13">
        <v>360000</v>
      </c>
      <c r="C102" s="13">
        <v>320000</v>
      </c>
      <c r="D102" s="14">
        <v>372000</v>
      </c>
      <c r="E102" s="14">
        <f t="shared" si="7"/>
        <v>12000</v>
      </c>
    </row>
    <row r="103" spans="1:5" x14ac:dyDescent="0.25">
      <c r="A103" s="1"/>
      <c r="B103" s="1"/>
      <c r="C103" s="1"/>
      <c r="D103" s="1"/>
      <c r="E103" s="1"/>
    </row>
    <row r="104" spans="1:5" ht="15.75" thickBot="1" x14ac:dyDescent="0.3">
      <c r="A104" s="1"/>
      <c r="B104" s="1"/>
      <c r="C104" s="1"/>
      <c r="D104" s="1"/>
      <c r="E104" s="1"/>
    </row>
    <row r="105" spans="1:5" ht="15.75" thickBot="1" x14ac:dyDescent="0.3">
      <c r="A105" s="2" t="s">
        <v>0</v>
      </c>
      <c r="B105" s="19" t="s">
        <v>1</v>
      </c>
      <c r="C105" s="1"/>
      <c r="D105" s="1"/>
      <c r="E105" s="1"/>
    </row>
    <row r="106" spans="1:5" ht="15.75" thickBot="1" x14ac:dyDescent="0.3">
      <c r="A106" s="17" t="s">
        <v>2</v>
      </c>
      <c r="B106" s="3" t="s">
        <v>21</v>
      </c>
      <c r="C106" s="1"/>
      <c r="D106" s="1"/>
      <c r="E106" s="1"/>
    </row>
    <row r="107" spans="1:5" ht="15.75" thickBot="1" x14ac:dyDescent="0.3">
      <c r="A107" s="1"/>
      <c r="B107" s="1"/>
      <c r="C107" s="1"/>
      <c r="D107" s="1"/>
      <c r="E107" s="1"/>
    </row>
    <row r="108" spans="1:5" ht="15.75" thickBot="1" x14ac:dyDescent="0.3">
      <c r="A108" s="41" t="s">
        <v>4</v>
      </c>
      <c r="B108" s="41" t="s">
        <v>5</v>
      </c>
      <c r="C108" s="44"/>
      <c r="D108" s="44"/>
      <c r="E108" s="64" t="s">
        <v>60</v>
      </c>
    </row>
    <row r="109" spans="1:5" ht="15.75" thickBot="1" x14ac:dyDescent="0.3">
      <c r="A109" s="45" t="s">
        <v>6</v>
      </c>
      <c r="B109" s="46" t="s">
        <v>7</v>
      </c>
      <c r="C109" s="46" t="s">
        <v>62</v>
      </c>
      <c r="D109" s="51" t="s">
        <v>61</v>
      </c>
      <c r="E109" s="51"/>
    </row>
    <row r="110" spans="1:5" x14ac:dyDescent="0.25">
      <c r="A110" s="6" t="s">
        <v>8</v>
      </c>
      <c r="B110" s="7">
        <v>2105000</v>
      </c>
      <c r="C110" s="65">
        <v>1676000</v>
      </c>
      <c r="D110" s="8">
        <v>1844000</v>
      </c>
      <c r="E110" s="8">
        <f>D110-B110</f>
        <v>-261000</v>
      </c>
    </row>
    <row r="111" spans="1:5" x14ac:dyDescent="0.25">
      <c r="A111" s="6" t="s">
        <v>9</v>
      </c>
      <c r="B111" s="7">
        <v>-354000</v>
      </c>
      <c r="C111" s="8">
        <v>-416000</v>
      </c>
      <c r="D111" s="8">
        <v>-362000</v>
      </c>
      <c r="E111" s="8">
        <f t="shared" ref="E111:E115" si="8">D111-B111</f>
        <v>-8000</v>
      </c>
    </row>
    <row r="112" spans="1:5" x14ac:dyDescent="0.25">
      <c r="A112" s="9" t="s">
        <v>10</v>
      </c>
      <c r="B112" s="10">
        <v>1751000</v>
      </c>
      <c r="C112" s="10">
        <v>1260000</v>
      </c>
      <c r="D112" s="11">
        <v>1482000</v>
      </c>
      <c r="E112" s="11">
        <f t="shared" si="8"/>
        <v>-269000</v>
      </c>
    </row>
    <row r="113" spans="1:5" x14ac:dyDescent="0.25">
      <c r="A113" s="6" t="s">
        <v>11</v>
      </c>
      <c r="B113" s="7">
        <v>4600</v>
      </c>
      <c r="C113" s="7">
        <v>4700</v>
      </c>
      <c r="D113" s="8">
        <v>4700</v>
      </c>
      <c r="E113" s="8">
        <f t="shared" si="8"/>
        <v>100</v>
      </c>
    </row>
    <row r="114" spans="1:5" x14ac:dyDescent="0.25">
      <c r="A114" s="6" t="s">
        <v>12</v>
      </c>
      <c r="B114" s="7">
        <v>380.6521739130435</v>
      </c>
      <c r="C114" s="7">
        <v>263.40425531914894</v>
      </c>
      <c r="D114" s="8">
        <v>315.31914893617022</v>
      </c>
      <c r="E114" s="8">
        <f t="shared" si="8"/>
        <v>-65.333024976873276</v>
      </c>
    </row>
    <row r="115" spans="1:5" ht="15.75" thickBot="1" x14ac:dyDescent="0.3">
      <c r="A115" s="12" t="s">
        <v>13</v>
      </c>
      <c r="B115" s="13">
        <v>368000</v>
      </c>
      <c r="C115" s="13">
        <v>376000</v>
      </c>
      <c r="D115" s="14">
        <v>389000</v>
      </c>
      <c r="E115" s="14">
        <f t="shared" si="8"/>
        <v>21000</v>
      </c>
    </row>
    <row r="116" spans="1:5" x14ac:dyDescent="0.25">
      <c r="A116" s="1"/>
      <c r="B116" s="1"/>
      <c r="C116" s="1"/>
      <c r="D116" s="1"/>
      <c r="E116" s="1"/>
    </row>
    <row r="117" spans="1:5" ht="15.75" thickBot="1" x14ac:dyDescent="0.3">
      <c r="A117" s="1"/>
      <c r="B117" s="1"/>
      <c r="C117" s="1"/>
      <c r="D117" s="1"/>
      <c r="E117" s="1"/>
    </row>
    <row r="118" spans="1:5" ht="15.75" thickBot="1" x14ac:dyDescent="0.3">
      <c r="A118" s="2" t="s">
        <v>0</v>
      </c>
      <c r="B118" s="19" t="s">
        <v>1</v>
      </c>
      <c r="C118" s="1"/>
      <c r="D118" s="1"/>
      <c r="E118" s="1"/>
    </row>
    <row r="119" spans="1:5" ht="15.75" thickBot="1" x14ac:dyDescent="0.3">
      <c r="A119" s="17" t="s">
        <v>2</v>
      </c>
      <c r="B119" s="3" t="s">
        <v>22</v>
      </c>
      <c r="C119" s="1"/>
      <c r="D119" s="1"/>
      <c r="E119" s="1"/>
    </row>
    <row r="120" spans="1:5" ht="15.75" thickBot="1" x14ac:dyDescent="0.3">
      <c r="A120" s="1"/>
      <c r="B120" s="1"/>
      <c r="C120" s="1"/>
      <c r="D120" s="1"/>
      <c r="E120" s="1"/>
    </row>
    <row r="121" spans="1:5" ht="15.75" thickBot="1" x14ac:dyDescent="0.3">
      <c r="A121" s="41" t="s">
        <v>4</v>
      </c>
      <c r="B121" s="41" t="s">
        <v>5</v>
      </c>
      <c r="C121" s="44"/>
      <c r="D121" s="44"/>
      <c r="E121" s="64" t="s">
        <v>60</v>
      </c>
    </row>
    <row r="122" spans="1:5" ht="15.75" thickBot="1" x14ac:dyDescent="0.3">
      <c r="A122" s="45" t="s">
        <v>6</v>
      </c>
      <c r="B122" s="46" t="s">
        <v>7</v>
      </c>
      <c r="C122" s="46" t="s">
        <v>62</v>
      </c>
      <c r="D122" s="51" t="s">
        <v>61</v>
      </c>
      <c r="E122" s="51"/>
    </row>
    <row r="123" spans="1:5" x14ac:dyDescent="0.25">
      <c r="A123" s="6" t="s">
        <v>8</v>
      </c>
      <c r="B123" s="7">
        <v>8085000</v>
      </c>
      <c r="C123" s="65">
        <v>6721000</v>
      </c>
      <c r="D123" s="8">
        <v>8068000</v>
      </c>
      <c r="E123" s="8">
        <f>D123-B123</f>
        <v>-17000</v>
      </c>
    </row>
    <row r="124" spans="1:5" x14ac:dyDescent="0.25">
      <c r="A124" s="6" t="s">
        <v>9</v>
      </c>
      <c r="B124" s="7">
        <v>-1495000</v>
      </c>
      <c r="C124" s="8">
        <v>-1521000</v>
      </c>
      <c r="D124" s="8">
        <v>-1343000</v>
      </c>
      <c r="E124" s="8">
        <f t="shared" ref="E124:E128" si="9">D124-B124</f>
        <v>152000</v>
      </c>
    </row>
    <row r="125" spans="1:5" x14ac:dyDescent="0.25">
      <c r="A125" s="9" t="s">
        <v>10</v>
      </c>
      <c r="B125" s="10">
        <v>6590000</v>
      </c>
      <c r="C125" s="10">
        <v>5200000</v>
      </c>
      <c r="D125" s="11">
        <v>6725000</v>
      </c>
      <c r="E125" s="11">
        <f t="shared" si="9"/>
        <v>135000</v>
      </c>
    </row>
    <row r="126" spans="1:5" x14ac:dyDescent="0.25">
      <c r="A126" s="6" t="s">
        <v>11</v>
      </c>
      <c r="B126" s="7">
        <v>23200</v>
      </c>
      <c r="C126" s="7">
        <v>22900</v>
      </c>
      <c r="D126" s="8">
        <v>22300</v>
      </c>
      <c r="E126" s="8">
        <f t="shared" si="9"/>
        <v>-900</v>
      </c>
    </row>
    <row r="127" spans="1:5" x14ac:dyDescent="0.25">
      <c r="A127" s="6" t="s">
        <v>12</v>
      </c>
      <c r="B127" s="7">
        <v>284.05172413793105</v>
      </c>
      <c r="C127" s="7">
        <v>223.23144104803492</v>
      </c>
      <c r="D127" s="8">
        <v>301.5695067264574</v>
      </c>
      <c r="E127" s="8">
        <f t="shared" si="9"/>
        <v>17.517782588526359</v>
      </c>
    </row>
    <row r="128" spans="1:5" ht="15.75" thickBot="1" x14ac:dyDescent="0.3">
      <c r="A128" s="12" t="s">
        <v>13</v>
      </c>
      <c r="B128" s="13">
        <v>1856000</v>
      </c>
      <c r="C128" s="13">
        <v>1832000</v>
      </c>
      <c r="D128" s="14">
        <v>1845000</v>
      </c>
      <c r="E128" s="14">
        <f t="shared" si="9"/>
        <v>-11000</v>
      </c>
    </row>
    <row r="129" spans="1:5" x14ac:dyDescent="0.25">
      <c r="A129" s="1"/>
      <c r="B129" s="1"/>
      <c r="C129" s="1"/>
      <c r="D129" s="1"/>
      <c r="E129" s="1"/>
    </row>
    <row r="130" spans="1:5" ht="15.75" thickBot="1" x14ac:dyDescent="0.3">
      <c r="A130" s="1"/>
      <c r="B130" s="1"/>
      <c r="C130" s="1"/>
      <c r="D130" s="1"/>
      <c r="E130" s="1"/>
    </row>
    <row r="131" spans="1:5" ht="15.75" thickBot="1" x14ac:dyDescent="0.3">
      <c r="A131" s="2" t="s">
        <v>0</v>
      </c>
      <c r="B131" s="19" t="s">
        <v>1</v>
      </c>
      <c r="C131" s="1"/>
      <c r="D131" s="1"/>
      <c r="E131" s="1"/>
    </row>
    <row r="132" spans="1:5" ht="15.75" thickBot="1" x14ac:dyDescent="0.3">
      <c r="A132" s="17" t="s">
        <v>2</v>
      </c>
      <c r="B132" s="3" t="s">
        <v>23</v>
      </c>
      <c r="C132" s="1"/>
      <c r="D132" s="1"/>
      <c r="E132" s="1"/>
    </row>
    <row r="133" spans="1:5" ht="15.75" thickBot="1" x14ac:dyDescent="0.3">
      <c r="A133" s="1"/>
      <c r="B133" s="1"/>
      <c r="C133" s="1"/>
      <c r="D133" s="1"/>
      <c r="E133" s="1"/>
    </row>
    <row r="134" spans="1:5" ht="15.75" thickBot="1" x14ac:dyDescent="0.3">
      <c r="A134" s="41" t="s">
        <v>4</v>
      </c>
      <c r="B134" s="41" t="s">
        <v>5</v>
      </c>
      <c r="C134" s="44"/>
      <c r="D134" s="44"/>
      <c r="E134" s="64" t="s">
        <v>60</v>
      </c>
    </row>
    <row r="135" spans="1:5" ht="15.75" thickBot="1" x14ac:dyDescent="0.3">
      <c r="A135" s="45" t="s">
        <v>6</v>
      </c>
      <c r="B135" s="46" t="s">
        <v>7</v>
      </c>
      <c r="C135" s="46" t="s">
        <v>62</v>
      </c>
      <c r="D135" s="51" t="s">
        <v>61</v>
      </c>
      <c r="E135" s="51"/>
    </row>
    <row r="136" spans="1:5" x14ac:dyDescent="0.25">
      <c r="A136" s="6" t="s">
        <v>8</v>
      </c>
      <c r="B136" s="7">
        <v>3415000</v>
      </c>
      <c r="C136" s="65">
        <v>2654000</v>
      </c>
      <c r="D136" s="8">
        <v>4163000</v>
      </c>
      <c r="E136" s="8">
        <f>D136-B136</f>
        <v>748000</v>
      </c>
    </row>
    <row r="137" spans="1:5" x14ac:dyDescent="0.25">
      <c r="A137" s="6" t="s">
        <v>9</v>
      </c>
      <c r="B137" s="7">
        <v>-587000</v>
      </c>
      <c r="C137" s="8">
        <v>-540000</v>
      </c>
      <c r="D137" s="8">
        <v>-583000</v>
      </c>
      <c r="E137" s="8">
        <f t="shared" ref="E137:E141" si="10">D137-B137</f>
        <v>4000</v>
      </c>
    </row>
    <row r="138" spans="1:5" x14ac:dyDescent="0.25">
      <c r="A138" s="9" t="s">
        <v>10</v>
      </c>
      <c r="B138" s="10">
        <v>2828000</v>
      </c>
      <c r="C138" s="10">
        <v>2114000</v>
      </c>
      <c r="D138" s="11">
        <v>3580000</v>
      </c>
      <c r="E138" s="11">
        <f t="shared" si="10"/>
        <v>752000</v>
      </c>
    </row>
    <row r="139" spans="1:5" x14ac:dyDescent="0.25">
      <c r="A139" s="6" t="s">
        <v>11</v>
      </c>
      <c r="B139" s="7">
        <v>5600</v>
      </c>
      <c r="C139" s="7">
        <v>5100</v>
      </c>
      <c r="D139" s="8">
        <v>6800</v>
      </c>
      <c r="E139" s="8">
        <f t="shared" si="10"/>
        <v>1200</v>
      </c>
    </row>
    <row r="140" spans="1:5" x14ac:dyDescent="0.25">
      <c r="A140" s="6" t="s">
        <v>12</v>
      </c>
      <c r="B140" s="7">
        <v>505</v>
      </c>
      <c r="C140" s="7">
        <v>407.45098039215685</v>
      </c>
      <c r="D140" s="8">
        <v>526.47058823529414</v>
      </c>
      <c r="E140" s="8">
        <f t="shared" si="10"/>
        <v>21.470588235294144</v>
      </c>
    </row>
    <row r="141" spans="1:5" ht="15.75" thickBot="1" x14ac:dyDescent="0.3">
      <c r="A141" s="12" t="s">
        <v>13</v>
      </c>
      <c r="B141" s="13">
        <v>448000</v>
      </c>
      <c r="C141" s="13">
        <v>408000</v>
      </c>
      <c r="D141" s="14">
        <v>562000</v>
      </c>
      <c r="E141" s="14">
        <f t="shared" si="10"/>
        <v>114000</v>
      </c>
    </row>
    <row r="142" spans="1:5" x14ac:dyDescent="0.25">
      <c r="A142" s="1"/>
      <c r="B142" s="1"/>
      <c r="C142" s="1"/>
      <c r="D142" s="1"/>
      <c r="E142" s="1"/>
    </row>
    <row r="143" spans="1:5" ht="15.75" thickBot="1" x14ac:dyDescent="0.3">
      <c r="A143" s="1"/>
      <c r="B143" s="1"/>
      <c r="C143" s="1"/>
      <c r="D143" s="1"/>
      <c r="E143" s="1"/>
    </row>
    <row r="144" spans="1:5" ht="15.75" thickBot="1" x14ac:dyDescent="0.3">
      <c r="A144" s="2" t="s">
        <v>0</v>
      </c>
      <c r="B144" s="19" t="s">
        <v>1</v>
      </c>
      <c r="C144" s="1"/>
      <c r="D144" s="1"/>
      <c r="E144" s="1"/>
    </row>
    <row r="145" spans="1:5" ht="15.75" thickBot="1" x14ac:dyDescent="0.3">
      <c r="A145" s="17" t="s">
        <v>2</v>
      </c>
      <c r="B145" s="3" t="s">
        <v>24</v>
      </c>
      <c r="C145" s="1"/>
      <c r="D145" s="1"/>
      <c r="E145" s="1"/>
    </row>
    <row r="146" spans="1:5" ht="15.75" thickBot="1" x14ac:dyDescent="0.3">
      <c r="A146" s="1"/>
      <c r="B146" s="1"/>
      <c r="C146" s="1"/>
      <c r="D146" s="1"/>
      <c r="E146" s="1"/>
    </row>
    <row r="147" spans="1:5" ht="15.75" thickBot="1" x14ac:dyDescent="0.3">
      <c r="A147" s="41" t="s">
        <v>4</v>
      </c>
      <c r="B147" s="41" t="s">
        <v>5</v>
      </c>
      <c r="C147" s="44"/>
      <c r="D147" s="44"/>
      <c r="E147" s="64" t="s">
        <v>60</v>
      </c>
    </row>
    <row r="148" spans="1:5" ht="15.75" thickBot="1" x14ac:dyDescent="0.3">
      <c r="A148" s="45" t="s">
        <v>6</v>
      </c>
      <c r="B148" s="46" t="s">
        <v>7</v>
      </c>
      <c r="C148" s="46" t="s">
        <v>62</v>
      </c>
      <c r="D148" s="51" t="s">
        <v>61</v>
      </c>
      <c r="E148" s="51"/>
    </row>
    <row r="149" spans="1:5" x14ac:dyDescent="0.25">
      <c r="A149" s="6" t="s">
        <v>8</v>
      </c>
      <c r="B149" s="7">
        <v>5471000</v>
      </c>
      <c r="C149" s="65">
        <v>4479000</v>
      </c>
      <c r="D149" s="8">
        <v>5666000</v>
      </c>
      <c r="E149" s="8">
        <f>D149-B149</f>
        <v>195000</v>
      </c>
    </row>
    <row r="150" spans="1:5" x14ac:dyDescent="0.25">
      <c r="A150" s="6" t="s">
        <v>9</v>
      </c>
      <c r="B150" s="7">
        <v>-1029000</v>
      </c>
      <c r="C150" s="8">
        <v>-1003000</v>
      </c>
      <c r="D150" s="8">
        <v>-939000</v>
      </c>
      <c r="E150" s="8">
        <f t="shared" ref="E150:E154" si="11">D150-B150</f>
        <v>90000</v>
      </c>
    </row>
    <row r="151" spans="1:5" x14ac:dyDescent="0.25">
      <c r="A151" s="9" t="s">
        <v>10</v>
      </c>
      <c r="B151" s="10">
        <v>4442000</v>
      </c>
      <c r="C151" s="10">
        <v>3476000</v>
      </c>
      <c r="D151" s="11">
        <v>4727000</v>
      </c>
      <c r="E151" s="11">
        <f t="shared" si="11"/>
        <v>285000</v>
      </c>
    </row>
    <row r="152" spans="1:5" x14ac:dyDescent="0.25">
      <c r="A152" s="6" t="s">
        <v>11</v>
      </c>
      <c r="B152" s="7">
        <v>13800</v>
      </c>
      <c r="C152" s="7">
        <v>12500</v>
      </c>
      <c r="D152" s="8">
        <v>14100</v>
      </c>
      <c r="E152" s="8">
        <f t="shared" si="11"/>
        <v>300</v>
      </c>
    </row>
    <row r="153" spans="1:5" x14ac:dyDescent="0.25">
      <c r="A153" s="6" t="s">
        <v>12</v>
      </c>
      <c r="B153" s="7">
        <v>321.8840579710145</v>
      </c>
      <c r="C153" s="7">
        <v>273.27999999999997</v>
      </c>
      <c r="D153" s="8">
        <v>335.24822695035459</v>
      </c>
      <c r="E153" s="8">
        <f t="shared" si="11"/>
        <v>13.364168979340093</v>
      </c>
    </row>
    <row r="154" spans="1:5" ht="15.75" thickBot="1" x14ac:dyDescent="0.3">
      <c r="A154" s="12" t="s">
        <v>13</v>
      </c>
      <c r="B154" s="13">
        <v>1104000</v>
      </c>
      <c r="C154" s="13">
        <v>1000000</v>
      </c>
      <c r="D154" s="14">
        <v>1166000</v>
      </c>
      <c r="E154" s="14">
        <f t="shared" si="11"/>
        <v>62000</v>
      </c>
    </row>
    <row r="155" spans="1:5" x14ac:dyDescent="0.25">
      <c r="A155" s="1"/>
      <c r="B155" s="1"/>
      <c r="C155" s="1"/>
      <c r="D155" s="1"/>
      <c r="E155" s="1"/>
    </row>
    <row r="156" spans="1:5" ht="15.75" thickBot="1" x14ac:dyDescent="0.3">
      <c r="A156" s="1"/>
      <c r="B156" s="1"/>
      <c r="C156" s="1"/>
      <c r="D156" s="1"/>
      <c r="E156" s="1"/>
    </row>
    <row r="157" spans="1:5" ht="15.75" thickBot="1" x14ac:dyDescent="0.3">
      <c r="A157" s="2" t="s">
        <v>0</v>
      </c>
      <c r="B157" s="19" t="s">
        <v>1</v>
      </c>
      <c r="C157" s="1"/>
      <c r="D157" s="1"/>
      <c r="E157" s="1"/>
    </row>
    <row r="158" spans="1:5" ht="15.75" thickBot="1" x14ac:dyDescent="0.3">
      <c r="A158" s="17" t="s">
        <v>2</v>
      </c>
      <c r="B158" s="3" t="s">
        <v>25</v>
      </c>
      <c r="C158" s="1"/>
      <c r="D158" s="1"/>
      <c r="E158" s="1"/>
    </row>
    <row r="159" spans="1:5" ht="15.75" thickBot="1" x14ac:dyDescent="0.3">
      <c r="A159" s="1"/>
      <c r="B159" s="1"/>
      <c r="C159" s="1"/>
      <c r="D159" s="1"/>
      <c r="E159" s="1"/>
    </row>
    <row r="160" spans="1:5" ht="15.75" thickBot="1" x14ac:dyDescent="0.3">
      <c r="A160" s="41" t="s">
        <v>4</v>
      </c>
      <c r="B160" s="41" t="s">
        <v>5</v>
      </c>
      <c r="C160" s="44"/>
      <c r="D160" s="44"/>
      <c r="E160" s="64" t="s">
        <v>60</v>
      </c>
    </row>
    <row r="161" spans="1:5" ht="15.75" thickBot="1" x14ac:dyDescent="0.3">
      <c r="A161" s="45" t="s">
        <v>6</v>
      </c>
      <c r="B161" s="46" t="s">
        <v>7</v>
      </c>
      <c r="C161" s="46" t="s">
        <v>62</v>
      </c>
      <c r="D161" s="51" t="s">
        <v>61</v>
      </c>
      <c r="E161" s="51"/>
    </row>
    <row r="162" spans="1:5" x14ac:dyDescent="0.25">
      <c r="A162" s="6" t="s">
        <v>8</v>
      </c>
      <c r="B162" s="7">
        <v>2834000</v>
      </c>
      <c r="C162" s="65">
        <v>2266000</v>
      </c>
      <c r="D162" s="8">
        <v>2808000</v>
      </c>
      <c r="E162" s="8">
        <f>D162-B162</f>
        <v>-26000</v>
      </c>
    </row>
    <row r="163" spans="1:5" x14ac:dyDescent="0.25">
      <c r="A163" s="6" t="s">
        <v>9</v>
      </c>
      <c r="B163" s="7">
        <v>-590000</v>
      </c>
      <c r="C163" s="8">
        <v>-501000</v>
      </c>
      <c r="D163" s="8">
        <v>-488000</v>
      </c>
      <c r="E163" s="8">
        <f t="shared" ref="E163:E167" si="12">D163-B163</f>
        <v>102000</v>
      </c>
    </row>
    <row r="164" spans="1:5" x14ac:dyDescent="0.25">
      <c r="A164" s="9" t="s">
        <v>10</v>
      </c>
      <c r="B164" s="10">
        <v>2244000</v>
      </c>
      <c r="C164" s="10">
        <v>1765000</v>
      </c>
      <c r="D164" s="11">
        <v>2320000</v>
      </c>
      <c r="E164" s="11">
        <f t="shared" si="12"/>
        <v>76000</v>
      </c>
    </row>
    <row r="165" spans="1:5" x14ac:dyDescent="0.25">
      <c r="A165" s="6" t="s">
        <v>11</v>
      </c>
      <c r="B165" s="7">
        <v>7300</v>
      </c>
      <c r="C165" s="7">
        <v>6800</v>
      </c>
      <c r="D165" s="8">
        <v>8200</v>
      </c>
      <c r="E165" s="8">
        <f t="shared" si="12"/>
        <v>900</v>
      </c>
    </row>
    <row r="166" spans="1:5" x14ac:dyDescent="0.25">
      <c r="A166" s="6" t="s">
        <v>12</v>
      </c>
      <c r="B166" s="7">
        <v>307.39726027397262</v>
      </c>
      <c r="C166" s="7">
        <v>255.14705882352942</v>
      </c>
      <c r="D166" s="8">
        <v>282.92682926829269</v>
      </c>
      <c r="E166" s="8">
        <f t="shared" si="12"/>
        <v>-24.470431005679927</v>
      </c>
    </row>
    <row r="167" spans="1:5" ht="15.75" thickBot="1" x14ac:dyDescent="0.3">
      <c r="A167" s="12" t="s">
        <v>13</v>
      </c>
      <c r="B167" s="13">
        <v>584000</v>
      </c>
      <c r="C167" s="13">
        <v>544000</v>
      </c>
      <c r="D167" s="14">
        <v>678000</v>
      </c>
      <c r="E167" s="14">
        <f t="shared" si="12"/>
        <v>94000</v>
      </c>
    </row>
    <row r="168" spans="1:5" x14ac:dyDescent="0.25">
      <c r="A168" s="1"/>
      <c r="B168" s="1"/>
      <c r="C168" s="1"/>
      <c r="D168" s="1"/>
      <c r="E168" s="1"/>
    </row>
    <row r="169" spans="1:5" ht="15.75" thickBot="1" x14ac:dyDescent="0.3">
      <c r="A169" s="1"/>
      <c r="B169" s="1"/>
      <c r="C169" s="1"/>
      <c r="D169" s="1"/>
      <c r="E169" s="1"/>
    </row>
    <row r="170" spans="1:5" ht="15.75" thickBot="1" x14ac:dyDescent="0.3">
      <c r="A170" s="2" t="s">
        <v>0</v>
      </c>
      <c r="B170" s="19" t="s">
        <v>1</v>
      </c>
      <c r="C170" s="1"/>
      <c r="D170" s="1"/>
      <c r="E170" s="1"/>
    </row>
    <row r="171" spans="1:5" ht="15.75" thickBot="1" x14ac:dyDescent="0.3">
      <c r="A171" s="17" t="s">
        <v>2</v>
      </c>
      <c r="B171" s="3" t="s">
        <v>26</v>
      </c>
      <c r="C171" s="1"/>
      <c r="D171" s="1"/>
      <c r="E171" s="1"/>
    </row>
    <row r="172" spans="1:5" ht="15.75" thickBot="1" x14ac:dyDescent="0.3">
      <c r="A172" s="1"/>
      <c r="B172" s="1"/>
      <c r="C172" s="1"/>
      <c r="D172" s="1"/>
      <c r="E172" s="1"/>
    </row>
    <row r="173" spans="1:5" ht="15.75" thickBot="1" x14ac:dyDescent="0.3">
      <c r="A173" s="41" t="s">
        <v>4</v>
      </c>
      <c r="B173" s="41" t="s">
        <v>5</v>
      </c>
      <c r="C173" s="44"/>
      <c r="D173" s="44"/>
      <c r="E173" s="64" t="s">
        <v>60</v>
      </c>
    </row>
    <row r="174" spans="1:5" ht="15.75" thickBot="1" x14ac:dyDescent="0.3">
      <c r="A174" s="45" t="s">
        <v>6</v>
      </c>
      <c r="B174" s="46" t="s">
        <v>7</v>
      </c>
      <c r="C174" s="46" t="s">
        <v>62</v>
      </c>
      <c r="D174" s="51" t="s">
        <v>61</v>
      </c>
      <c r="E174" s="51"/>
    </row>
    <row r="175" spans="1:5" x14ac:dyDescent="0.25">
      <c r="A175" s="6" t="s">
        <v>8</v>
      </c>
      <c r="B175" s="7">
        <v>3038000</v>
      </c>
      <c r="C175" s="65">
        <v>2237000</v>
      </c>
      <c r="D175" s="8">
        <v>3152000</v>
      </c>
      <c r="E175" s="8">
        <f>D175-B175</f>
        <v>114000</v>
      </c>
    </row>
    <row r="176" spans="1:5" x14ac:dyDescent="0.25">
      <c r="A176" s="6" t="s">
        <v>9</v>
      </c>
      <c r="B176" s="7">
        <v>-555000</v>
      </c>
      <c r="C176" s="8">
        <v>-478000</v>
      </c>
      <c r="D176" s="8">
        <v>-552000</v>
      </c>
      <c r="E176" s="8">
        <f t="shared" ref="E176:E180" si="13">D176-B176</f>
        <v>3000</v>
      </c>
    </row>
    <row r="177" spans="1:5" x14ac:dyDescent="0.25">
      <c r="A177" s="9" t="s">
        <v>10</v>
      </c>
      <c r="B177" s="10">
        <v>2483000</v>
      </c>
      <c r="C177" s="10">
        <v>1759000</v>
      </c>
      <c r="D177" s="11">
        <v>2600000</v>
      </c>
      <c r="E177" s="11">
        <f t="shared" si="13"/>
        <v>117000</v>
      </c>
    </row>
    <row r="178" spans="1:5" x14ac:dyDescent="0.25">
      <c r="A178" s="6" t="s">
        <v>11</v>
      </c>
      <c r="B178" s="7">
        <v>6700</v>
      </c>
      <c r="C178" s="7">
        <v>5100</v>
      </c>
      <c r="D178" s="8">
        <v>6400</v>
      </c>
      <c r="E178" s="8">
        <f t="shared" si="13"/>
        <v>-300</v>
      </c>
    </row>
    <row r="179" spans="1:5" x14ac:dyDescent="0.25">
      <c r="A179" s="6" t="s">
        <v>12</v>
      </c>
      <c r="B179" s="7">
        <v>370.59701492537312</v>
      </c>
      <c r="C179" s="7">
        <v>339.01960784313724</v>
      </c>
      <c r="D179" s="8">
        <v>406.25</v>
      </c>
      <c r="E179" s="8">
        <f t="shared" si="13"/>
        <v>35.652985074626883</v>
      </c>
    </row>
    <row r="180" spans="1:5" ht="15.75" thickBot="1" x14ac:dyDescent="0.3">
      <c r="A180" s="12" t="s">
        <v>13</v>
      </c>
      <c r="B180" s="13">
        <v>536000</v>
      </c>
      <c r="C180" s="13">
        <v>408000</v>
      </c>
      <c r="D180" s="14">
        <v>529000</v>
      </c>
      <c r="E180" s="14">
        <f t="shared" si="13"/>
        <v>-7000</v>
      </c>
    </row>
    <row r="181" spans="1:5" x14ac:dyDescent="0.25">
      <c r="A181" s="1"/>
      <c r="B181" s="1"/>
      <c r="C181" s="1"/>
      <c r="D181" s="1"/>
      <c r="E181" s="1"/>
    </row>
    <row r="182" spans="1:5" ht="15.75" thickBot="1" x14ac:dyDescent="0.3">
      <c r="A182" s="1"/>
      <c r="B182" s="1"/>
      <c r="C182" s="1"/>
      <c r="D182" s="1"/>
      <c r="E182" s="1"/>
    </row>
    <row r="183" spans="1:5" ht="15.75" thickBot="1" x14ac:dyDescent="0.3">
      <c r="A183" s="2" t="s">
        <v>0</v>
      </c>
      <c r="B183" s="19" t="s">
        <v>1</v>
      </c>
      <c r="C183" s="1"/>
      <c r="D183" s="1"/>
      <c r="E183" s="1"/>
    </row>
    <row r="184" spans="1:5" ht="15.75" thickBot="1" x14ac:dyDescent="0.3">
      <c r="A184" s="17" t="s">
        <v>2</v>
      </c>
      <c r="B184" s="3" t="s">
        <v>27</v>
      </c>
      <c r="C184" s="1"/>
      <c r="D184" s="1"/>
      <c r="E184" s="1"/>
    </row>
    <row r="185" spans="1:5" ht="15.75" thickBot="1" x14ac:dyDescent="0.3">
      <c r="A185" s="1"/>
      <c r="B185" s="1"/>
      <c r="C185" s="1"/>
      <c r="D185" s="1"/>
      <c r="E185" s="1"/>
    </row>
    <row r="186" spans="1:5" ht="15.75" thickBot="1" x14ac:dyDescent="0.3">
      <c r="A186" s="41" t="s">
        <v>4</v>
      </c>
      <c r="B186" s="41" t="s">
        <v>5</v>
      </c>
      <c r="C186" s="44"/>
      <c r="D186" s="44"/>
      <c r="E186" s="64" t="s">
        <v>60</v>
      </c>
    </row>
    <row r="187" spans="1:5" ht="15.75" thickBot="1" x14ac:dyDescent="0.3">
      <c r="A187" s="45" t="s">
        <v>6</v>
      </c>
      <c r="B187" s="46" t="s">
        <v>7</v>
      </c>
      <c r="C187" s="46" t="s">
        <v>62</v>
      </c>
      <c r="D187" s="51" t="s">
        <v>61</v>
      </c>
      <c r="E187" s="51"/>
    </row>
    <row r="188" spans="1:5" x14ac:dyDescent="0.25">
      <c r="A188" s="6" t="s">
        <v>8</v>
      </c>
      <c r="B188" s="7">
        <v>1717000</v>
      </c>
      <c r="C188" s="65">
        <v>1123000</v>
      </c>
      <c r="D188" s="8">
        <v>1123000</v>
      </c>
      <c r="E188" s="8">
        <f>D188-B188</f>
        <v>-594000</v>
      </c>
    </row>
    <row r="189" spans="1:5" x14ac:dyDescent="0.25">
      <c r="A189" s="6" t="s">
        <v>9</v>
      </c>
      <c r="B189" s="7">
        <v>-272000</v>
      </c>
      <c r="C189" s="8">
        <v>-270000</v>
      </c>
      <c r="D189" s="8">
        <v>-270000</v>
      </c>
      <c r="E189" s="8">
        <f t="shared" ref="E189:E193" si="14">D189-B189</f>
        <v>2000</v>
      </c>
    </row>
    <row r="190" spans="1:5" x14ac:dyDescent="0.25">
      <c r="A190" s="9" t="s">
        <v>10</v>
      </c>
      <c r="B190" s="10">
        <v>1445000</v>
      </c>
      <c r="C190" s="10">
        <v>853000</v>
      </c>
      <c r="D190" s="11">
        <v>853000</v>
      </c>
      <c r="E190" s="11">
        <f t="shared" si="14"/>
        <v>-592000</v>
      </c>
    </row>
    <row r="191" spans="1:5" x14ac:dyDescent="0.25">
      <c r="A191" s="6" t="s">
        <v>11</v>
      </c>
      <c r="B191" s="7">
        <v>3000</v>
      </c>
      <c r="C191" s="7">
        <v>2200</v>
      </c>
      <c r="D191" s="8">
        <v>2200</v>
      </c>
      <c r="E191" s="8">
        <f t="shared" si="14"/>
        <v>-800</v>
      </c>
    </row>
    <row r="192" spans="1:5" x14ac:dyDescent="0.25">
      <c r="A192" s="6" t="s">
        <v>12</v>
      </c>
      <c r="B192" s="7">
        <v>481.66666666666669</v>
      </c>
      <c r="C192" s="7">
        <v>380.90909090909093</v>
      </c>
      <c r="D192" s="8">
        <f>D190/D191</f>
        <v>387.72727272727275</v>
      </c>
      <c r="E192" s="8">
        <f t="shared" si="14"/>
        <v>-93.939393939393938</v>
      </c>
    </row>
    <row r="193" spans="1:5" ht="15.75" thickBot="1" x14ac:dyDescent="0.3">
      <c r="A193" s="12" t="s">
        <v>13</v>
      </c>
      <c r="B193" s="13">
        <v>240000</v>
      </c>
      <c r="C193" s="13">
        <v>176000</v>
      </c>
      <c r="D193" s="14">
        <v>182000</v>
      </c>
      <c r="E193" s="14">
        <f t="shared" si="14"/>
        <v>-58000</v>
      </c>
    </row>
    <row r="194" spans="1:5" x14ac:dyDescent="0.25">
      <c r="A194" s="1"/>
      <c r="B194" s="1"/>
      <c r="C194" s="1"/>
      <c r="D194" s="1"/>
      <c r="E194" s="1"/>
    </row>
    <row r="195" spans="1:5" ht="15.75" thickBot="1" x14ac:dyDescent="0.3">
      <c r="A195" s="1"/>
      <c r="B195" s="1"/>
      <c r="C195" s="1"/>
      <c r="D195" s="1"/>
      <c r="E195" s="1"/>
    </row>
    <row r="196" spans="1:5" ht="15.75" thickBot="1" x14ac:dyDescent="0.3">
      <c r="A196" s="19" t="s">
        <v>0</v>
      </c>
      <c r="B196" s="20" t="s">
        <v>1</v>
      </c>
      <c r="C196" s="1"/>
      <c r="D196" s="1"/>
      <c r="E196" s="1"/>
    </row>
    <row r="197" spans="1:5" ht="15.75" thickBot="1" x14ac:dyDescent="0.3">
      <c r="A197" s="3" t="s">
        <v>2</v>
      </c>
      <c r="B197" s="18" t="s">
        <v>28</v>
      </c>
      <c r="C197" s="1"/>
      <c r="D197" s="1"/>
      <c r="E197" s="1"/>
    </row>
    <row r="198" spans="1:5" ht="15.75" thickBot="1" x14ac:dyDescent="0.3">
      <c r="A198" s="1"/>
      <c r="B198" s="1"/>
      <c r="C198" s="1"/>
      <c r="D198" s="1"/>
      <c r="E198" s="1"/>
    </row>
    <row r="199" spans="1:5" ht="15.75" thickBot="1" x14ac:dyDescent="0.3">
      <c r="A199" s="41" t="s">
        <v>4</v>
      </c>
      <c r="B199" s="41" t="s">
        <v>5</v>
      </c>
      <c r="C199" s="44"/>
      <c r="D199" s="44"/>
      <c r="E199" s="64" t="s">
        <v>60</v>
      </c>
    </row>
    <row r="200" spans="1:5" ht="15.75" thickBot="1" x14ac:dyDescent="0.3">
      <c r="A200" s="45" t="s">
        <v>6</v>
      </c>
      <c r="B200" s="46" t="s">
        <v>7</v>
      </c>
      <c r="C200" s="46" t="s">
        <v>62</v>
      </c>
      <c r="D200" s="51" t="s">
        <v>61</v>
      </c>
      <c r="E200" s="51"/>
    </row>
    <row r="201" spans="1:5" x14ac:dyDescent="0.25">
      <c r="A201" s="6" t="s">
        <v>8</v>
      </c>
      <c r="B201" s="7">
        <v>2721000</v>
      </c>
      <c r="C201" s="65">
        <v>2184000</v>
      </c>
      <c r="D201" s="8">
        <v>1823000</v>
      </c>
      <c r="E201" s="8">
        <f>D201-B201</f>
        <v>-898000</v>
      </c>
    </row>
    <row r="202" spans="1:5" x14ac:dyDescent="0.25">
      <c r="A202" s="6" t="s">
        <v>9</v>
      </c>
      <c r="B202" s="7">
        <v>-447000</v>
      </c>
      <c r="C202" s="8">
        <v>-429000</v>
      </c>
      <c r="D202" s="8">
        <v>-286000</v>
      </c>
      <c r="E202" s="8">
        <f t="shared" ref="E202:E206" si="15">D202-B202</f>
        <v>161000</v>
      </c>
    </row>
    <row r="203" spans="1:5" x14ac:dyDescent="0.25">
      <c r="A203" s="9" t="s">
        <v>10</v>
      </c>
      <c r="B203" s="10">
        <v>2274000</v>
      </c>
      <c r="C203" s="10">
        <v>1755000</v>
      </c>
      <c r="D203" s="11">
        <v>822000</v>
      </c>
      <c r="E203" s="11">
        <f t="shared" si="15"/>
        <v>-1452000</v>
      </c>
    </row>
    <row r="204" spans="1:5" x14ac:dyDescent="0.25">
      <c r="A204" s="6" t="s">
        <v>11</v>
      </c>
      <c r="B204" s="7">
        <v>5600</v>
      </c>
      <c r="C204" s="7">
        <v>4700</v>
      </c>
      <c r="D204" s="8">
        <v>3800</v>
      </c>
      <c r="E204" s="8">
        <f t="shared" si="15"/>
        <v>-1800</v>
      </c>
    </row>
    <row r="205" spans="1:5" x14ac:dyDescent="0.25">
      <c r="A205" s="6" t="s">
        <v>12</v>
      </c>
      <c r="B205" s="7">
        <v>406.07142857142856</v>
      </c>
      <c r="C205" s="7">
        <v>367.2340425531915</v>
      </c>
      <c r="D205" s="8">
        <f>D203/D204</f>
        <v>216.31578947368422</v>
      </c>
      <c r="E205" s="8">
        <f t="shared" si="15"/>
        <v>-189.75563909774434</v>
      </c>
    </row>
    <row r="206" spans="1:5" ht="15.75" thickBot="1" x14ac:dyDescent="0.3">
      <c r="A206" s="12" t="s">
        <v>13</v>
      </c>
      <c r="B206" s="13">
        <v>448000</v>
      </c>
      <c r="C206" s="13">
        <v>376000</v>
      </c>
      <c r="D206" s="14">
        <v>314000</v>
      </c>
      <c r="E206" s="14">
        <f t="shared" si="15"/>
        <v>-134000</v>
      </c>
    </row>
    <row r="207" spans="1:5" x14ac:dyDescent="0.25">
      <c r="A207" s="1"/>
      <c r="B207" s="1"/>
      <c r="C207" s="1"/>
      <c r="D207" s="1"/>
      <c r="E207" s="1"/>
    </row>
    <row r="208" spans="1:5" ht="15.75" thickBot="1" x14ac:dyDescent="0.3">
      <c r="A208" s="1"/>
      <c r="B208" s="1"/>
      <c r="C208" s="1"/>
      <c r="D208" s="1"/>
      <c r="E208" s="1"/>
    </row>
    <row r="209" spans="1:5" ht="15.75" thickBot="1" x14ac:dyDescent="0.3">
      <c r="A209" s="19" t="s">
        <v>0</v>
      </c>
      <c r="B209" s="20" t="s">
        <v>1</v>
      </c>
      <c r="C209" s="1"/>
      <c r="D209" s="1"/>
      <c r="E209" s="1"/>
    </row>
    <row r="210" spans="1:5" ht="15.75" thickBot="1" x14ac:dyDescent="0.3">
      <c r="A210" s="3" t="s">
        <v>2</v>
      </c>
      <c r="B210" s="18" t="s">
        <v>29</v>
      </c>
      <c r="C210" s="1"/>
      <c r="D210" s="1"/>
      <c r="E210" s="1"/>
    </row>
    <row r="211" spans="1:5" ht="15.75" thickBot="1" x14ac:dyDescent="0.3">
      <c r="A211" s="1"/>
      <c r="B211" s="1"/>
      <c r="C211" s="1"/>
      <c r="D211" s="1"/>
      <c r="E211" s="1"/>
    </row>
    <row r="212" spans="1:5" ht="15.75" thickBot="1" x14ac:dyDescent="0.3">
      <c r="A212" s="41" t="s">
        <v>4</v>
      </c>
      <c r="B212" s="41" t="s">
        <v>5</v>
      </c>
      <c r="C212" s="44"/>
      <c r="D212" s="44"/>
      <c r="E212" s="64" t="s">
        <v>60</v>
      </c>
    </row>
    <row r="213" spans="1:5" ht="15.75" thickBot="1" x14ac:dyDescent="0.3">
      <c r="A213" s="45" t="s">
        <v>6</v>
      </c>
      <c r="B213" s="46" t="s">
        <v>7</v>
      </c>
      <c r="C213" s="46" t="s">
        <v>62</v>
      </c>
      <c r="D213" s="51" t="s">
        <v>61</v>
      </c>
      <c r="E213" s="51"/>
    </row>
    <row r="214" spans="1:5" x14ac:dyDescent="0.25">
      <c r="A214" s="6" t="s">
        <v>8</v>
      </c>
      <c r="B214" s="7">
        <v>8487000</v>
      </c>
      <c r="C214" s="65">
        <v>6245000</v>
      </c>
      <c r="D214" s="8">
        <v>6245000</v>
      </c>
      <c r="E214" s="8">
        <f>D214-B214</f>
        <v>-2242000</v>
      </c>
    </row>
    <row r="215" spans="1:5" x14ac:dyDescent="0.25">
      <c r="A215" s="6" t="s">
        <v>9</v>
      </c>
      <c r="B215" s="7">
        <v>-1546000</v>
      </c>
      <c r="C215" s="8">
        <v>-1345000</v>
      </c>
      <c r="D215" s="8">
        <v>-1345000</v>
      </c>
      <c r="E215" s="8">
        <f t="shared" ref="E215:E219" si="16">D215-B215</f>
        <v>201000</v>
      </c>
    </row>
    <row r="216" spans="1:5" x14ac:dyDescent="0.25">
      <c r="A216" s="9" t="s">
        <v>10</v>
      </c>
      <c r="B216" s="10">
        <v>6941000</v>
      </c>
      <c r="C216" s="10">
        <v>4900000</v>
      </c>
      <c r="D216" s="11">
        <v>4900000</v>
      </c>
      <c r="E216" s="11">
        <f t="shared" si="16"/>
        <v>-2041000</v>
      </c>
    </row>
    <row r="217" spans="1:5" x14ac:dyDescent="0.25">
      <c r="A217" s="6" t="s">
        <v>11</v>
      </c>
      <c r="B217" s="7">
        <v>19700</v>
      </c>
      <c r="C217" s="7">
        <v>16800</v>
      </c>
      <c r="D217" s="8">
        <v>16800</v>
      </c>
      <c r="E217" s="8">
        <f t="shared" si="16"/>
        <v>-2900</v>
      </c>
    </row>
    <row r="218" spans="1:5" x14ac:dyDescent="0.25">
      <c r="A218" s="6" t="s">
        <v>12</v>
      </c>
      <c r="B218" s="7">
        <v>352.33502538071065</v>
      </c>
      <c r="C218" s="7">
        <v>286.66666666666669</v>
      </c>
      <c r="D218" s="8">
        <f>D216/D217</f>
        <v>291.66666666666669</v>
      </c>
      <c r="E218" s="8">
        <f t="shared" si="16"/>
        <v>-60.668358714043961</v>
      </c>
    </row>
    <row r="219" spans="1:5" ht="15.75" thickBot="1" x14ac:dyDescent="0.3">
      <c r="A219" s="12" t="s">
        <v>13</v>
      </c>
      <c r="B219" s="13">
        <v>1576000</v>
      </c>
      <c r="C219" s="13">
        <v>1344000</v>
      </c>
      <c r="D219" s="14">
        <v>1390000</v>
      </c>
      <c r="E219" s="14">
        <f t="shared" si="16"/>
        <v>-186000</v>
      </c>
    </row>
    <row r="220" spans="1:5" x14ac:dyDescent="0.25">
      <c r="A220" s="1"/>
      <c r="B220" s="1"/>
      <c r="C220" s="1"/>
      <c r="D220" s="1"/>
      <c r="E220" s="1"/>
    </row>
    <row r="221" spans="1:5" ht="15.75" thickBot="1" x14ac:dyDescent="0.3">
      <c r="A221" s="1"/>
      <c r="B221" s="1"/>
      <c r="C221" s="1"/>
      <c r="D221" s="1"/>
      <c r="E221" s="1"/>
    </row>
    <row r="222" spans="1:5" ht="15.75" thickBot="1" x14ac:dyDescent="0.3">
      <c r="A222" s="19" t="s">
        <v>0</v>
      </c>
      <c r="B222" s="20" t="s">
        <v>1</v>
      </c>
      <c r="C222" s="1"/>
      <c r="D222" s="1"/>
      <c r="E222" s="1"/>
    </row>
    <row r="223" spans="1:5" ht="15.75" thickBot="1" x14ac:dyDescent="0.3">
      <c r="A223" s="3" t="s">
        <v>2</v>
      </c>
      <c r="B223" s="18" t="s">
        <v>58</v>
      </c>
      <c r="C223" s="1"/>
      <c r="D223" s="1"/>
      <c r="E223" s="1"/>
    </row>
    <row r="224" spans="1:5" ht="15.75" thickBot="1" x14ac:dyDescent="0.3">
      <c r="A224" s="1"/>
      <c r="B224" s="1"/>
      <c r="C224" s="1"/>
      <c r="D224" s="1"/>
      <c r="E224" s="1"/>
    </row>
    <row r="225" spans="1:5" ht="15.75" thickBot="1" x14ac:dyDescent="0.3">
      <c r="A225" s="41" t="s">
        <v>4</v>
      </c>
      <c r="B225" s="41" t="s">
        <v>5</v>
      </c>
      <c r="C225" s="44"/>
      <c r="D225" s="44"/>
      <c r="E225" s="64" t="s">
        <v>60</v>
      </c>
    </row>
    <row r="226" spans="1:5" ht="15.75" thickBot="1" x14ac:dyDescent="0.3">
      <c r="A226" s="45" t="s">
        <v>6</v>
      </c>
      <c r="B226" s="46" t="s">
        <v>7</v>
      </c>
      <c r="C226" s="46" t="s">
        <v>62</v>
      </c>
      <c r="D226" s="51" t="s">
        <v>61</v>
      </c>
      <c r="E226" s="51"/>
    </row>
    <row r="227" spans="1:5" x14ac:dyDescent="0.25">
      <c r="A227" s="6" t="s">
        <v>8</v>
      </c>
      <c r="B227" s="7">
        <v>30851000</v>
      </c>
      <c r="C227" s="65">
        <v>26128000</v>
      </c>
      <c r="D227" s="8">
        <v>31849000</v>
      </c>
      <c r="E227" s="8">
        <f>D227-B227</f>
        <v>998000</v>
      </c>
    </row>
    <row r="228" spans="1:5" x14ac:dyDescent="0.25">
      <c r="A228" s="6" t="s">
        <v>9</v>
      </c>
      <c r="B228" s="7">
        <v>-6212000</v>
      </c>
      <c r="C228" s="8">
        <v>-6102000</v>
      </c>
      <c r="D228" s="8">
        <v>5626000</v>
      </c>
      <c r="E228" s="8">
        <f t="shared" ref="E228:E232" si="17">D228-B228</f>
        <v>11838000</v>
      </c>
    </row>
    <row r="229" spans="1:5" x14ac:dyDescent="0.25">
      <c r="A229" s="9" t="s">
        <v>10</v>
      </c>
      <c r="B229" s="10">
        <v>24639000</v>
      </c>
      <c r="C229" s="10">
        <v>20026000</v>
      </c>
      <c r="D229" s="11">
        <v>26223000</v>
      </c>
      <c r="E229" s="11">
        <f t="shared" si="17"/>
        <v>1584000</v>
      </c>
    </row>
    <row r="230" spans="1:5" x14ac:dyDescent="0.25">
      <c r="A230" s="6" t="s">
        <v>11</v>
      </c>
      <c r="B230" s="7">
        <v>94000</v>
      </c>
      <c r="C230" s="7">
        <v>91000</v>
      </c>
      <c r="D230" s="8">
        <v>95000</v>
      </c>
      <c r="E230" s="8">
        <f t="shared" si="17"/>
        <v>1000</v>
      </c>
    </row>
    <row r="231" spans="1:5" x14ac:dyDescent="0.25">
      <c r="A231" s="6" t="s">
        <v>12</v>
      </c>
      <c r="B231" s="7">
        <v>262.11702127659572</v>
      </c>
      <c r="C231" s="7">
        <v>216.21978021978023</v>
      </c>
      <c r="D231" s="8">
        <f>D229/D230</f>
        <v>276.03157894736842</v>
      </c>
      <c r="E231" s="8">
        <f t="shared" si="17"/>
        <v>13.914557670772695</v>
      </c>
    </row>
    <row r="232" spans="1:5" ht="15.75" thickBot="1" x14ac:dyDescent="0.3">
      <c r="A232" s="12" t="s">
        <v>13</v>
      </c>
      <c r="B232" s="13">
        <v>7520000</v>
      </c>
      <c r="C232" s="13">
        <v>7280000</v>
      </c>
      <c r="D232" s="14">
        <v>7858000</v>
      </c>
      <c r="E232" s="14">
        <f t="shared" si="17"/>
        <v>338000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906B-4046-49B4-ADA0-C04FED612EA0}">
  <sheetPr codeName="Ark2"/>
  <dimension ref="A1:T236"/>
  <sheetViews>
    <sheetView topLeftCell="A205" zoomScaleNormal="100" workbookViewId="0">
      <selection activeCell="C227" sqref="C227:C229"/>
    </sheetView>
  </sheetViews>
  <sheetFormatPr defaultRowHeight="15" x14ac:dyDescent="0.25"/>
  <cols>
    <col min="1" max="1" width="23.28515625" bestFit="1" customWidth="1"/>
    <col min="2" max="2" width="15.28515625" bestFit="1" customWidth="1"/>
    <col min="3" max="3" width="11" bestFit="1" customWidth="1"/>
    <col min="4" max="4" width="16.140625" customWidth="1"/>
    <col min="5" max="5" width="15.42578125" bestFit="1" customWidth="1"/>
    <col min="13" max="13" width="23.28515625" bestFit="1" customWidth="1"/>
    <col min="14" max="14" width="15.140625" bestFit="1" customWidth="1"/>
    <col min="15" max="16" width="11" bestFit="1" customWidth="1"/>
  </cols>
  <sheetData>
    <row r="1" spans="1:20" ht="15.75" thickBot="1" x14ac:dyDescent="0.3">
      <c r="A1" s="19" t="s">
        <v>0</v>
      </c>
      <c r="B1" s="19" t="s">
        <v>31</v>
      </c>
      <c r="C1" s="1"/>
      <c r="D1" s="1"/>
      <c r="E1" s="1"/>
      <c r="M1" s="47"/>
      <c r="N1" s="47"/>
      <c r="O1" s="47"/>
      <c r="P1" s="47"/>
      <c r="Q1" s="47"/>
      <c r="R1" s="47"/>
    </row>
    <row r="2" spans="1:20" ht="15.75" thickBot="1" x14ac:dyDescent="0.3">
      <c r="A2" s="19" t="s">
        <v>2</v>
      </c>
      <c r="B2" s="19" t="s">
        <v>3</v>
      </c>
      <c r="C2" s="1"/>
      <c r="D2" s="1"/>
      <c r="E2" s="1"/>
    </row>
    <row r="3" spans="1:20" ht="15.75" thickBot="1" x14ac:dyDescent="0.3">
      <c r="A3" s="1"/>
      <c r="B3" s="1"/>
      <c r="C3" s="1"/>
      <c r="D3" s="1"/>
      <c r="E3" s="1"/>
    </row>
    <row r="4" spans="1:20" ht="15.75" thickBot="1" x14ac:dyDescent="0.3">
      <c r="A4" s="41" t="s">
        <v>4</v>
      </c>
      <c r="B4" s="49" t="s">
        <v>5</v>
      </c>
      <c r="C4" s="42"/>
      <c r="D4" s="42"/>
      <c r="E4" s="64" t="s">
        <v>60</v>
      </c>
      <c r="S4" s="47"/>
      <c r="T4" s="47"/>
    </row>
    <row r="5" spans="1:20" s="47" customFormat="1" ht="15.75" thickBot="1" x14ac:dyDescent="0.3">
      <c r="A5" s="48" t="s">
        <v>6</v>
      </c>
      <c r="B5" s="46" t="s">
        <v>7</v>
      </c>
      <c r="C5" s="46" t="s">
        <v>62</v>
      </c>
      <c r="D5" s="51" t="s">
        <v>61</v>
      </c>
      <c r="E5" s="51"/>
      <c r="R5"/>
      <c r="S5"/>
    </row>
    <row r="6" spans="1:20" x14ac:dyDescent="0.25">
      <c r="A6" s="4" t="s">
        <v>8</v>
      </c>
      <c r="B6" s="5">
        <v>1185000</v>
      </c>
      <c r="C6" s="7">
        <v>1364000</v>
      </c>
      <c r="D6" s="5">
        <v>1224000</v>
      </c>
      <c r="E6" s="68">
        <f>D6-B6</f>
        <v>39000</v>
      </c>
    </row>
    <row r="7" spans="1:20" x14ac:dyDescent="0.25">
      <c r="A7" s="6" t="s">
        <v>9</v>
      </c>
      <c r="B7" s="7">
        <v>-613000</v>
      </c>
      <c r="C7" s="7">
        <v>-630000</v>
      </c>
      <c r="D7" s="66">
        <v>-608000</v>
      </c>
      <c r="E7" s="22">
        <f t="shared" ref="E7:E11" si="0">D7-B7</f>
        <v>5000</v>
      </c>
    </row>
    <row r="8" spans="1:20" x14ac:dyDescent="0.25">
      <c r="A8" s="6" t="s">
        <v>13</v>
      </c>
      <c r="B8" s="7">
        <v>338000</v>
      </c>
      <c r="C8" s="7">
        <v>375000</v>
      </c>
      <c r="D8" s="66">
        <v>374000</v>
      </c>
      <c r="E8" s="22">
        <f t="shared" si="0"/>
        <v>36000</v>
      </c>
      <c r="R8" s="47"/>
      <c r="S8" s="47"/>
    </row>
    <row r="9" spans="1:20" x14ac:dyDescent="0.25">
      <c r="A9" s="9" t="s">
        <v>32</v>
      </c>
      <c r="B9" s="10">
        <v>910000</v>
      </c>
      <c r="C9" s="10">
        <v>1109000</v>
      </c>
      <c r="D9" s="67">
        <v>990000</v>
      </c>
      <c r="E9" s="23">
        <f t="shared" si="0"/>
        <v>80000</v>
      </c>
      <c r="F9" s="62"/>
    </row>
    <row r="10" spans="1:20" x14ac:dyDescent="0.25">
      <c r="A10" s="6" t="s">
        <v>11</v>
      </c>
      <c r="B10" s="7">
        <v>10100</v>
      </c>
      <c r="C10" s="7">
        <v>11200</v>
      </c>
      <c r="D10" s="66">
        <v>10200</v>
      </c>
      <c r="E10" s="22">
        <f t="shared" si="0"/>
        <v>100</v>
      </c>
    </row>
    <row r="11" spans="1:20" ht="15.75" thickBot="1" x14ac:dyDescent="0.3">
      <c r="A11" s="24" t="s">
        <v>33</v>
      </c>
      <c r="B11" s="25">
        <v>90.099009900990097</v>
      </c>
      <c r="C11" s="26">
        <v>99.017857142857139</v>
      </c>
      <c r="D11" s="25">
        <v>97.058823529411768</v>
      </c>
      <c r="E11" s="27">
        <f t="shared" si="0"/>
        <v>6.9598136284216707</v>
      </c>
    </row>
    <row r="12" spans="1:20" x14ac:dyDescent="0.25">
      <c r="A12" s="1"/>
      <c r="B12" s="1"/>
      <c r="C12" s="1"/>
      <c r="D12" s="1"/>
      <c r="E12" s="1"/>
    </row>
    <row r="13" spans="1:20" ht="15.75" thickBot="1" x14ac:dyDescent="0.3">
      <c r="A13" s="1"/>
      <c r="B13" s="1"/>
      <c r="C13" s="1"/>
      <c r="D13" s="1"/>
      <c r="E13" s="1"/>
    </row>
    <row r="14" spans="1:20" ht="15.75" thickBot="1" x14ac:dyDescent="0.3">
      <c r="A14" s="19" t="s">
        <v>0</v>
      </c>
      <c r="B14" s="19" t="s">
        <v>31</v>
      </c>
      <c r="C14" s="1"/>
      <c r="D14" s="1"/>
      <c r="E14" s="1"/>
      <c r="M14" s="47"/>
      <c r="N14" s="47"/>
      <c r="O14" s="47"/>
      <c r="P14" s="47"/>
      <c r="Q14" s="47"/>
      <c r="R14" s="47"/>
    </row>
    <row r="15" spans="1:20" ht="15.75" thickBot="1" x14ac:dyDescent="0.3">
      <c r="A15" s="19" t="s">
        <v>2</v>
      </c>
      <c r="B15" s="19" t="s">
        <v>14</v>
      </c>
      <c r="C15" s="1"/>
      <c r="D15" s="1"/>
      <c r="E15" s="1"/>
    </row>
    <row r="16" spans="1:20" ht="15.75" thickBot="1" x14ac:dyDescent="0.3">
      <c r="A16" s="1"/>
      <c r="B16" s="1"/>
      <c r="C16" s="1"/>
      <c r="D16" s="1"/>
      <c r="E16" s="1"/>
    </row>
    <row r="17" spans="1:20" ht="15.75" thickBot="1" x14ac:dyDescent="0.3">
      <c r="A17" s="41" t="s">
        <v>4</v>
      </c>
      <c r="B17" s="41" t="s">
        <v>5</v>
      </c>
      <c r="C17" s="42"/>
      <c r="D17" s="42"/>
      <c r="E17" s="64" t="s">
        <v>60</v>
      </c>
      <c r="S17" s="47"/>
      <c r="T17" s="47"/>
    </row>
    <row r="18" spans="1:20" s="47" customFormat="1" ht="15.75" thickBot="1" x14ac:dyDescent="0.3">
      <c r="A18" s="43" t="s">
        <v>6</v>
      </c>
      <c r="B18" s="44" t="s">
        <v>7</v>
      </c>
      <c r="C18" s="44" t="s">
        <v>62</v>
      </c>
      <c r="D18" s="51" t="s">
        <v>61</v>
      </c>
      <c r="E18" s="51"/>
      <c r="L18"/>
      <c r="M18"/>
      <c r="N18"/>
      <c r="O18"/>
      <c r="P18"/>
      <c r="Q18"/>
      <c r="R18"/>
      <c r="S18"/>
    </row>
    <row r="19" spans="1:20" x14ac:dyDescent="0.25">
      <c r="A19" s="6" t="s">
        <v>8</v>
      </c>
      <c r="B19" s="7">
        <v>2321000</v>
      </c>
      <c r="C19" s="7">
        <v>2892000</v>
      </c>
      <c r="D19" s="7">
        <v>2375000</v>
      </c>
      <c r="E19" s="68">
        <f>D19-B19</f>
        <v>54000</v>
      </c>
    </row>
    <row r="20" spans="1:20" x14ac:dyDescent="0.25">
      <c r="A20" s="6" t="s">
        <v>9</v>
      </c>
      <c r="B20" s="7">
        <v>-979000</v>
      </c>
      <c r="C20" s="7">
        <v>-1224000</v>
      </c>
      <c r="D20" s="7">
        <v>-965000</v>
      </c>
      <c r="E20" s="22">
        <f t="shared" ref="E20:E24" si="1">D20-B20</f>
        <v>14000</v>
      </c>
    </row>
    <row r="21" spans="1:20" x14ac:dyDescent="0.25">
      <c r="A21" s="6" t="s">
        <v>13</v>
      </c>
      <c r="B21" s="7">
        <v>469000</v>
      </c>
      <c r="C21" s="7">
        <v>629000</v>
      </c>
      <c r="D21" s="7">
        <v>513000</v>
      </c>
      <c r="E21" s="22">
        <f t="shared" si="1"/>
        <v>44000</v>
      </c>
      <c r="L21" s="47"/>
      <c r="M21" s="47"/>
      <c r="N21" s="47"/>
      <c r="O21" s="47"/>
      <c r="P21" s="47"/>
      <c r="Q21" s="47"/>
      <c r="R21" s="47"/>
      <c r="S21" s="47"/>
    </row>
    <row r="22" spans="1:20" s="47" customFormat="1" x14ac:dyDescent="0.25">
      <c r="A22" s="9" t="s">
        <v>32</v>
      </c>
      <c r="B22" s="10">
        <v>1811000</v>
      </c>
      <c r="C22" s="10">
        <v>2297000</v>
      </c>
      <c r="D22" s="10">
        <v>1923000</v>
      </c>
      <c r="E22" s="23">
        <f t="shared" si="1"/>
        <v>112000</v>
      </c>
      <c r="L22"/>
      <c r="M22"/>
      <c r="N22"/>
      <c r="O22"/>
      <c r="P22"/>
      <c r="Q22"/>
      <c r="R22"/>
      <c r="S22"/>
    </row>
    <row r="23" spans="1:20" x14ac:dyDescent="0.25">
      <c r="A23" s="6" t="s">
        <v>11</v>
      </c>
      <c r="B23" s="7">
        <v>14000</v>
      </c>
      <c r="C23" s="7">
        <v>18800</v>
      </c>
      <c r="D23" s="7">
        <v>14000</v>
      </c>
      <c r="E23" s="22">
        <f t="shared" si="1"/>
        <v>0</v>
      </c>
    </row>
    <row r="24" spans="1:20" ht="15.75" thickBot="1" x14ac:dyDescent="0.3">
      <c r="A24" s="24" t="s">
        <v>33</v>
      </c>
      <c r="B24" s="25">
        <v>129.35714285714286</v>
      </c>
      <c r="C24" s="25">
        <v>122.18085106382979</v>
      </c>
      <c r="D24" s="26">
        <v>137.35714285714286</v>
      </c>
      <c r="E24" s="27">
        <f t="shared" si="1"/>
        <v>8</v>
      </c>
    </row>
    <row r="25" spans="1:20" x14ac:dyDescent="0.25">
      <c r="A25" s="1"/>
      <c r="B25" s="1"/>
      <c r="C25" s="1"/>
      <c r="D25" s="1"/>
      <c r="E25" s="1"/>
    </row>
    <row r="26" spans="1:20" ht="15.75" thickBot="1" x14ac:dyDescent="0.3">
      <c r="A26" s="1"/>
      <c r="B26" s="1"/>
      <c r="C26" s="1"/>
      <c r="D26" s="1"/>
      <c r="E26" s="1"/>
    </row>
    <row r="27" spans="1:20" ht="15.75" thickBot="1" x14ac:dyDescent="0.3">
      <c r="A27" s="19" t="s">
        <v>0</v>
      </c>
      <c r="B27" s="19" t="s">
        <v>31</v>
      </c>
      <c r="C27" s="1"/>
      <c r="D27" s="1"/>
      <c r="E27" s="1"/>
    </row>
    <row r="28" spans="1:20" ht="15.75" thickBot="1" x14ac:dyDescent="0.3">
      <c r="A28" s="19" t="s">
        <v>2</v>
      </c>
      <c r="B28" s="19" t="s">
        <v>15</v>
      </c>
      <c r="C28" s="1"/>
      <c r="D28" s="1"/>
      <c r="E28" s="1"/>
    </row>
    <row r="29" spans="1:20" ht="15.75" thickBot="1" x14ac:dyDescent="0.3">
      <c r="A29" s="1"/>
      <c r="B29" s="1"/>
      <c r="C29" s="1"/>
      <c r="D29" s="1"/>
      <c r="E29" s="1"/>
    </row>
    <row r="30" spans="1:20" ht="15.75" thickBot="1" x14ac:dyDescent="0.3">
      <c r="A30" s="41" t="s">
        <v>4</v>
      </c>
      <c r="B30" s="41" t="s">
        <v>5</v>
      </c>
      <c r="C30" s="42"/>
      <c r="D30" s="42"/>
      <c r="E30" s="64" t="s">
        <v>60</v>
      </c>
      <c r="M30" s="47"/>
      <c r="N30" s="47"/>
      <c r="O30" s="47"/>
      <c r="P30" s="47"/>
      <c r="Q30" s="47"/>
      <c r="R30" s="47"/>
      <c r="S30" s="47"/>
      <c r="T30" s="47"/>
    </row>
    <row r="31" spans="1:20" s="47" customFormat="1" ht="15.75" thickBot="1" x14ac:dyDescent="0.3">
      <c r="A31" s="43" t="s">
        <v>6</v>
      </c>
      <c r="B31" s="44" t="s">
        <v>7</v>
      </c>
      <c r="C31" s="44" t="s">
        <v>62</v>
      </c>
      <c r="D31" s="51" t="s">
        <v>61</v>
      </c>
      <c r="E31" s="51"/>
      <c r="L31"/>
      <c r="M31"/>
      <c r="N31"/>
      <c r="O31"/>
      <c r="P31"/>
      <c r="Q31"/>
      <c r="R31"/>
      <c r="S31"/>
    </row>
    <row r="32" spans="1:20" x14ac:dyDescent="0.25">
      <c r="A32" s="6" t="s">
        <v>8</v>
      </c>
      <c r="B32" s="7">
        <v>339000</v>
      </c>
      <c r="C32" s="7">
        <v>588000</v>
      </c>
      <c r="D32" s="7">
        <v>347000</v>
      </c>
      <c r="E32" s="68">
        <f>D32-B32</f>
        <v>8000</v>
      </c>
    </row>
    <row r="33" spans="1:20" x14ac:dyDescent="0.25">
      <c r="A33" s="6" t="s">
        <v>9</v>
      </c>
      <c r="B33" s="7">
        <v>-148000</v>
      </c>
      <c r="C33" s="7">
        <v>-270000</v>
      </c>
      <c r="D33" s="7">
        <v>-145000</v>
      </c>
      <c r="E33" s="22">
        <f t="shared" ref="E33:E37" si="2">D33-B33</f>
        <v>3000</v>
      </c>
    </row>
    <row r="34" spans="1:20" x14ac:dyDescent="0.25">
      <c r="A34" s="6" t="s">
        <v>13</v>
      </c>
      <c r="B34" s="7">
        <v>80000</v>
      </c>
      <c r="C34" s="7">
        <v>107000</v>
      </c>
      <c r="D34" s="7">
        <v>88000</v>
      </c>
      <c r="E34" s="22">
        <f t="shared" si="2"/>
        <v>8000</v>
      </c>
      <c r="L34" s="47"/>
      <c r="M34" s="47"/>
      <c r="N34" s="47"/>
      <c r="O34" s="47"/>
      <c r="P34" s="47"/>
      <c r="Q34" s="47"/>
      <c r="R34" s="47"/>
      <c r="S34" s="47"/>
    </row>
    <row r="35" spans="1:20" s="47" customFormat="1" x14ac:dyDescent="0.25">
      <c r="A35" s="9" t="s">
        <v>32</v>
      </c>
      <c r="B35" s="10">
        <v>271000</v>
      </c>
      <c r="C35" s="10">
        <v>425000</v>
      </c>
      <c r="D35" s="10">
        <v>290000</v>
      </c>
      <c r="E35" s="23">
        <f t="shared" si="2"/>
        <v>19000</v>
      </c>
      <c r="L35"/>
      <c r="M35"/>
      <c r="N35"/>
      <c r="O35"/>
      <c r="P35"/>
      <c r="Q35"/>
      <c r="R35"/>
      <c r="S35"/>
    </row>
    <row r="36" spans="1:20" x14ac:dyDescent="0.25">
      <c r="A36" s="6" t="s">
        <v>11</v>
      </c>
      <c r="B36" s="7">
        <v>2400</v>
      </c>
      <c r="C36" s="7">
        <v>3200</v>
      </c>
      <c r="D36" s="7">
        <v>2400</v>
      </c>
      <c r="E36" s="22">
        <f t="shared" si="2"/>
        <v>0</v>
      </c>
    </row>
    <row r="37" spans="1:20" ht="15.75" thickBot="1" x14ac:dyDescent="0.3">
      <c r="A37" s="24" t="s">
        <v>33</v>
      </c>
      <c r="B37" s="25">
        <v>112.91666666666667</v>
      </c>
      <c r="C37" s="25">
        <v>132.8125</v>
      </c>
      <c r="D37" s="26">
        <v>120.83333333333333</v>
      </c>
      <c r="E37" s="27">
        <f t="shared" si="2"/>
        <v>7.9166666666666572</v>
      </c>
    </row>
    <row r="38" spans="1:20" x14ac:dyDescent="0.25">
      <c r="A38" s="1"/>
      <c r="B38" s="1"/>
      <c r="C38" s="1"/>
      <c r="D38" s="1"/>
      <c r="E38" s="1"/>
    </row>
    <row r="39" spans="1:20" ht="15.75" thickBot="1" x14ac:dyDescent="0.3">
      <c r="A39" s="1"/>
      <c r="B39" s="1"/>
      <c r="C39" s="1"/>
      <c r="D39" s="1"/>
      <c r="E39" s="1"/>
    </row>
    <row r="40" spans="1:20" ht="15.75" thickBot="1" x14ac:dyDescent="0.3">
      <c r="A40" s="19" t="s">
        <v>0</v>
      </c>
      <c r="B40" s="19" t="s">
        <v>31</v>
      </c>
      <c r="C40" s="1"/>
      <c r="D40" s="1"/>
      <c r="E40" s="1"/>
    </row>
    <row r="41" spans="1:20" ht="15.75" thickBot="1" x14ac:dyDescent="0.3">
      <c r="A41" s="19" t="s">
        <v>2</v>
      </c>
      <c r="B41" s="19" t="s">
        <v>16</v>
      </c>
      <c r="C41" s="1"/>
      <c r="D41" s="1"/>
      <c r="E41" s="1"/>
    </row>
    <row r="42" spans="1:20" ht="15.75" thickBot="1" x14ac:dyDescent="0.3">
      <c r="A42" s="1"/>
      <c r="B42" s="1"/>
      <c r="C42" s="1"/>
      <c r="D42" s="1"/>
      <c r="E42" s="1"/>
    </row>
    <row r="43" spans="1:20" ht="15.75" thickBot="1" x14ac:dyDescent="0.3">
      <c r="A43" s="41" t="s">
        <v>4</v>
      </c>
      <c r="B43" s="41" t="s">
        <v>5</v>
      </c>
      <c r="C43" s="42"/>
      <c r="D43" s="42"/>
      <c r="E43" s="64" t="s">
        <v>60</v>
      </c>
      <c r="M43" s="47"/>
      <c r="N43" s="47"/>
      <c r="O43" s="47"/>
      <c r="P43" s="47"/>
      <c r="Q43" s="47"/>
      <c r="R43" s="47"/>
      <c r="S43" s="47"/>
      <c r="T43" s="47"/>
    </row>
    <row r="44" spans="1:20" s="47" customFormat="1" ht="15.75" thickBot="1" x14ac:dyDescent="0.3">
      <c r="A44" s="43" t="s">
        <v>6</v>
      </c>
      <c r="B44" s="44" t="s">
        <v>7</v>
      </c>
      <c r="C44" s="44" t="s">
        <v>62</v>
      </c>
      <c r="D44" s="51" t="s">
        <v>61</v>
      </c>
      <c r="E44" s="51"/>
      <c r="L44"/>
      <c r="M44"/>
      <c r="N44"/>
      <c r="O44"/>
      <c r="P44"/>
      <c r="Q44"/>
      <c r="R44"/>
      <c r="S44"/>
    </row>
    <row r="45" spans="1:20" x14ac:dyDescent="0.25">
      <c r="A45" s="6" t="s">
        <v>8</v>
      </c>
      <c r="B45" s="7">
        <v>1189000</v>
      </c>
      <c r="C45" s="7">
        <v>2577000</v>
      </c>
      <c r="D45" s="7">
        <v>2508000</v>
      </c>
      <c r="E45" s="68">
        <f>D45-B45</f>
        <v>1319000</v>
      </c>
    </row>
    <row r="46" spans="1:20" x14ac:dyDescent="0.25">
      <c r="A46" s="6" t="s">
        <v>9</v>
      </c>
      <c r="B46" s="7">
        <v>-341000</v>
      </c>
      <c r="C46" s="7">
        <v>-833000</v>
      </c>
      <c r="D46" s="7">
        <v>-847000</v>
      </c>
      <c r="E46" s="22">
        <f t="shared" ref="E46:E50" si="3">D46-B46</f>
        <v>-506000</v>
      </c>
    </row>
    <row r="47" spans="1:20" x14ac:dyDescent="0.25">
      <c r="A47" s="6" t="s">
        <v>13</v>
      </c>
      <c r="B47" s="7">
        <v>151000</v>
      </c>
      <c r="C47" s="7">
        <v>556000</v>
      </c>
      <c r="D47" s="7">
        <v>579000</v>
      </c>
      <c r="E47" s="22">
        <f t="shared" si="3"/>
        <v>428000</v>
      </c>
      <c r="L47" s="47"/>
      <c r="M47" s="47"/>
      <c r="N47" s="47"/>
      <c r="O47" s="47"/>
      <c r="P47" s="47"/>
      <c r="Q47" s="47"/>
      <c r="R47" s="47"/>
      <c r="S47" s="47"/>
    </row>
    <row r="48" spans="1:20" s="47" customFormat="1" x14ac:dyDescent="0.25">
      <c r="A48" s="9" t="s">
        <v>32</v>
      </c>
      <c r="B48" s="10">
        <v>999000</v>
      </c>
      <c r="C48" s="10">
        <v>2300000</v>
      </c>
      <c r="D48" s="10">
        <f>D45+D46+D47</f>
        <v>2240000</v>
      </c>
      <c r="E48" s="23">
        <f t="shared" si="3"/>
        <v>1241000</v>
      </c>
      <c r="L48"/>
      <c r="M48"/>
      <c r="N48"/>
      <c r="O48"/>
      <c r="P48"/>
      <c r="Q48"/>
      <c r="R48"/>
      <c r="S48"/>
    </row>
    <row r="49" spans="1:20" x14ac:dyDescent="0.25">
      <c r="A49" s="6" t="s">
        <v>11</v>
      </c>
      <c r="B49" s="7">
        <v>4500</v>
      </c>
      <c r="C49" s="7">
        <v>16600</v>
      </c>
      <c r="D49" s="7">
        <v>15800</v>
      </c>
      <c r="E49" s="22">
        <f t="shared" si="3"/>
        <v>11300</v>
      </c>
    </row>
    <row r="50" spans="1:20" ht="15.75" thickBot="1" x14ac:dyDescent="0.3">
      <c r="A50" s="24" t="s">
        <v>33</v>
      </c>
      <c r="B50" s="25">
        <v>222</v>
      </c>
      <c r="C50" s="25">
        <v>138.55421686746988</v>
      </c>
      <c r="D50" s="26">
        <f>D48/D49</f>
        <v>141.77215189873417</v>
      </c>
      <c r="E50" s="27">
        <f t="shared" si="3"/>
        <v>-80.227848101265835</v>
      </c>
    </row>
    <row r="51" spans="1:20" x14ac:dyDescent="0.25">
      <c r="A51" s="1"/>
      <c r="B51" s="1"/>
      <c r="C51" s="1"/>
      <c r="D51" s="1"/>
      <c r="E51" s="1"/>
    </row>
    <row r="52" spans="1:20" ht="15.75" thickBot="1" x14ac:dyDescent="0.3">
      <c r="A52" s="1"/>
      <c r="B52" s="1"/>
      <c r="C52" s="1"/>
      <c r="D52" s="1"/>
      <c r="E52" s="1"/>
    </row>
    <row r="53" spans="1:20" ht="15.75" thickBot="1" x14ac:dyDescent="0.3">
      <c r="A53" s="19" t="s">
        <v>0</v>
      </c>
      <c r="B53" s="19" t="s">
        <v>31</v>
      </c>
      <c r="C53" s="1"/>
      <c r="D53" s="1"/>
      <c r="E53" s="1"/>
    </row>
    <row r="54" spans="1:20" ht="15.75" thickBot="1" x14ac:dyDescent="0.3">
      <c r="A54" s="19" t="s">
        <v>2</v>
      </c>
      <c r="B54" s="19" t="s">
        <v>17</v>
      </c>
      <c r="C54" s="1"/>
      <c r="D54" s="1"/>
      <c r="E54" s="1"/>
    </row>
    <row r="55" spans="1:20" ht="15.75" thickBot="1" x14ac:dyDescent="0.3">
      <c r="A55" s="1"/>
      <c r="B55" s="1"/>
      <c r="C55" s="1"/>
      <c r="D55" s="1"/>
      <c r="E55" s="1"/>
    </row>
    <row r="56" spans="1:20" ht="15.75" thickBot="1" x14ac:dyDescent="0.3">
      <c r="A56" s="41" t="s">
        <v>4</v>
      </c>
      <c r="B56" s="41" t="s">
        <v>5</v>
      </c>
      <c r="C56" s="42"/>
      <c r="D56" s="42"/>
      <c r="E56" s="64" t="s">
        <v>60</v>
      </c>
      <c r="M56" s="47"/>
      <c r="N56" s="47"/>
      <c r="O56" s="47"/>
      <c r="P56" s="47"/>
      <c r="Q56" s="47"/>
      <c r="R56" s="47"/>
      <c r="S56" s="47"/>
      <c r="T56" s="47"/>
    </row>
    <row r="57" spans="1:20" s="47" customFormat="1" ht="15.75" thickBot="1" x14ac:dyDescent="0.3">
      <c r="A57" s="43" t="s">
        <v>6</v>
      </c>
      <c r="B57" s="44" t="s">
        <v>7</v>
      </c>
      <c r="C57" s="44" t="s">
        <v>62</v>
      </c>
      <c r="D57" s="51" t="s">
        <v>61</v>
      </c>
      <c r="E57" s="51"/>
      <c r="L57"/>
      <c r="M57"/>
      <c r="N57"/>
      <c r="O57"/>
      <c r="P57"/>
      <c r="Q57"/>
      <c r="R57"/>
      <c r="S57"/>
    </row>
    <row r="58" spans="1:20" x14ac:dyDescent="0.25">
      <c r="A58" s="6" t="s">
        <v>8</v>
      </c>
      <c r="B58" s="7">
        <v>1712000</v>
      </c>
      <c r="C58" s="7">
        <v>2274000</v>
      </c>
      <c r="D58" s="7">
        <v>1589000</v>
      </c>
      <c r="E58" s="68">
        <f>D58-B58</f>
        <v>-123000</v>
      </c>
    </row>
    <row r="59" spans="1:20" x14ac:dyDescent="0.25">
      <c r="A59" s="6" t="s">
        <v>9</v>
      </c>
      <c r="B59" s="7">
        <v>-595000</v>
      </c>
      <c r="C59" s="7">
        <v>-782000</v>
      </c>
      <c r="D59" s="7">
        <v>-531000</v>
      </c>
      <c r="E59" s="22">
        <f t="shared" ref="E59:E63" si="4">D59-B59</f>
        <v>64000</v>
      </c>
    </row>
    <row r="60" spans="1:20" x14ac:dyDescent="0.25">
      <c r="A60" s="6" t="s">
        <v>13</v>
      </c>
      <c r="B60" s="7">
        <v>325000</v>
      </c>
      <c r="C60" s="7">
        <v>452000</v>
      </c>
      <c r="D60" s="7">
        <v>322000</v>
      </c>
      <c r="E60" s="22">
        <f t="shared" si="4"/>
        <v>-3000</v>
      </c>
      <c r="L60" s="47"/>
      <c r="M60" s="47"/>
      <c r="N60" s="47"/>
      <c r="O60" s="47"/>
      <c r="P60" s="47"/>
      <c r="Q60" s="47"/>
      <c r="R60" s="47"/>
      <c r="S60" s="47"/>
    </row>
    <row r="61" spans="1:20" s="47" customFormat="1" x14ac:dyDescent="0.25">
      <c r="A61" s="9" t="s">
        <v>32</v>
      </c>
      <c r="B61" s="10">
        <v>1442000</v>
      </c>
      <c r="C61" s="10">
        <v>1944000</v>
      </c>
      <c r="D61" s="10">
        <v>1380000</v>
      </c>
      <c r="E61" s="23">
        <f t="shared" si="4"/>
        <v>-62000</v>
      </c>
      <c r="L61"/>
      <c r="M61"/>
      <c r="N61"/>
      <c r="O61"/>
      <c r="P61"/>
      <c r="Q61"/>
      <c r="R61"/>
      <c r="S61"/>
    </row>
    <row r="62" spans="1:20" x14ac:dyDescent="0.25">
      <c r="A62" s="6" t="s">
        <v>11</v>
      </c>
      <c r="B62" s="7">
        <v>9700</v>
      </c>
      <c r="C62" s="7">
        <v>13500</v>
      </c>
      <c r="D62" s="7">
        <v>8800</v>
      </c>
      <c r="E62" s="22">
        <f t="shared" si="4"/>
        <v>-900</v>
      </c>
    </row>
    <row r="63" spans="1:20" ht="15.75" thickBot="1" x14ac:dyDescent="0.3">
      <c r="A63" s="24" t="s">
        <v>33</v>
      </c>
      <c r="B63" s="25">
        <v>148.65979381443299</v>
      </c>
      <c r="C63" s="25">
        <v>144</v>
      </c>
      <c r="D63" s="26">
        <v>156.81818181818181</v>
      </c>
      <c r="E63" s="27">
        <f t="shared" si="4"/>
        <v>8.1583880037488257</v>
      </c>
    </row>
    <row r="64" spans="1:20" x14ac:dyDescent="0.25">
      <c r="A64" s="1"/>
      <c r="B64" s="1"/>
      <c r="C64" s="1"/>
      <c r="D64" s="1"/>
      <c r="E64" s="1"/>
    </row>
    <row r="65" spans="1:20" ht="15.75" thickBot="1" x14ac:dyDescent="0.3">
      <c r="A65" s="1"/>
      <c r="B65" s="1"/>
      <c r="C65" s="1"/>
      <c r="D65" s="1"/>
      <c r="E65" s="1"/>
    </row>
    <row r="66" spans="1:20" ht="15.75" thickBot="1" x14ac:dyDescent="0.3">
      <c r="A66" s="19" t="s">
        <v>0</v>
      </c>
      <c r="B66" s="19" t="s">
        <v>31</v>
      </c>
      <c r="C66" s="1"/>
      <c r="D66" s="1"/>
      <c r="E66" s="1"/>
    </row>
    <row r="67" spans="1:20" ht="15.75" thickBot="1" x14ac:dyDescent="0.3">
      <c r="A67" s="19" t="s">
        <v>2</v>
      </c>
      <c r="B67" s="19" t="s">
        <v>18</v>
      </c>
      <c r="C67" s="1"/>
      <c r="D67" s="1"/>
      <c r="E67" s="1"/>
    </row>
    <row r="68" spans="1:20" ht="15.75" thickBot="1" x14ac:dyDescent="0.3">
      <c r="A68" s="1"/>
      <c r="B68" s="1"/>
      <c r="C68" s="1"/>
      <c r="D68" s="1"/>
      <c r="E68" s="1"/>
    </row>
    <row r="69" spans="1:20" ht="15.75" thickBot="1" x14ac:dyDescent="0.3">
      <c r="A69" s="41" t="s">
        <v>4</v>
      </c>
      <c r="B69" s="41" t="s">
        <v>5</v>
      </c>
      <c r="C69" s="42"/>
      <c r="D69" s="42"/>
      <c r="E69" s="64" t="s">
        <v>60</v>
      </c>
      <c r="M69" s="47"/>
      <c r="N69" s="47"/>
      <c r="O69" s="47"/>
      <c r="P69" s="47"/>
      <c r="Q69" s="47"/>
      <c r="R69" s="47"/>
      <c r="S69" s="47"/>
      <c r="T69" s="47"/>
    </row>
    <row r="70" spans="1:20" s="47" customFormat="1" ht="15.75" thickBot="1" x14ac:dyDescent="0.3">
      <c r="A70" s="43" t="s">
        <v>6</v>
      </c>
      <c r="B70" s="44" t="s">
        <v>7</v>
      </c>
      <c r="C70" s="44" t="s">
        <v>62</v>
      </c>
      <c r="D70" s="51" t="s">
        <v>61</v>
      </c>
      <c r="E70" s="51"/>
      <c r="L70"/>
      <c r="M70"/>
      <c r="N70"/>
      <c r="O70"/>
      <c r="P70"/>
      <c r="Q70"/>
      <c r="R70"/>
      <c r="S70"/>
    </row>
    <row r="71" spans="1:20" x14ac:dyDescent="0.25">
      <c r="A71" s="6" t="s">
        <v>8</v>
      </c>
      <c r="B71" s="7">
        <v>496000</v>
      </c>
      <c r="C71" s="7">
        <v>523000</v>
      </c>
      <c r="D71" s="7">
        <v>507000</v>
      </c>
      <c r="E71" s="68">
        <f>D71-B71</f>
        <v>11000</v>
      </c>
    </row>
    <row r="72" spans="1:20" x14ac:dyDescent="0.25">
      <c r="A72" s="6" t="s">
        <v>9</v>
      </c>
      <c r="B72" s="7">
        <v>-310000</v>
      </c>
      <c r="C72" s="7">
        <v>-362000</v>
      </c>
      <c r="D72" s="7">
        <v>-306000</v>
      </c>
      <c r="E72" s="22">
        <f t="shared" ref="E72:E76" si="5">D72-B72</f>
        <v>4000</v>
      </c>
    </row>
    <row r="73" spans="1:20" x14ac:dyDescent="0.25">
      <c r="A73" s="6" t="s">
        <v>13</v>
      </c>
      <c r="B73" s="7">
        <v>157000</v>
      </c>
      <c r="C73" s="7">
        <v>154000</v>
      </c>
      <c r="D73" s="7">
        <v>172000</v>
      </c>
      <c r="E73" s="22">
        <f t="shared" si="5"/>
        <v>15000</v>
      </c>
      <c r="L73" s="47"/>
      <c r="M73" s="47"/>
      <c r="N73" s="47"/>
      <c r="O73" s="47"/>
      <c r="P73" s="47"/>
      <c r="Q73" s="47"/>
      <c r="R73" s="47"/>
      <c r="S73" s="47"/>
    </row>
    <row r="74" spans="1:20" s="47" customFormat="1" x14ac:dyDescent="0.25">
      <c r="A74" s="9" t="s">
        <v>32</v>
      </c>
      <c r="B74" s="10">
        <v>343000</v>
      </c>
      <c r="C74" s="10">
        <v>315000</v>
      </c>
      <c r="D74" s="10">
        <v>373000</v>
      </c>
      <c r="E74" s="23">
        <f t="shared" si="5"/>
        <v>30000</v>
      </c>
      <c r="L74"/>
      <c r="M74"/>
      <c r="N74"/>
      <c r="O74"/>
      <c r="P74"/>
      <c r="Q74"/>
      <c r="R74"/>
      <c r="S74"/>
    </row>
    <row r="75" spans="1:20" x14ac:dyDescent="0.25">
      <c r="A75" s="6" t="s">
        <v>11</v>
      </c>
      <c r="B75" s="7">
        <v>4700</v>
      </c>
      <c r="C75" s="7">
        <v>4600</v>
      </c>
      <c r="D75" s="7">
        <v>4700</v>
      </c>
      <c r="E75" s="22">
        <f t="shared" si="5"/>
        <v>0</v>
      </c>
    </row>
    <row r="76" spans="1:20" ht="15.75" thickBot="1" x14ac:dyDescent="0.3">
      <c r="A76" s="24" t="s">
        <v>33</v>
      </c>
      <c r="B76" s="25">
        <v>72.978723404255319</v>
      </c>
      <c r="C76" s="25">
        <v>68.478260869565219</v>
      </c>
      <c r="D76" s="26">
        <v>79.361702127659569</v>
      </c>
      <c r="E76" s="27">
        <f t="shared" si="5"/>
        <v>6.3829787234042499</v>
      </c>
    </row>
    <row r="77" spans="1:20" x14ac:dyDescent="0.25">
      <c r="A77" s="1"/>
      <c r="B77" s="1"/>
      <c r="C77" s="1"/>
      <c r="D77" s="1"/>
      <c r="E77" s="1"/>
    </row>
    <row r="78" spans="1:20" ht="15.75" thickBot="1" x14ac:dyDescent="0.3">
      <c r="A78" s="1"/>
      <c r="B78" s="1"/>
      <c r="C78" s="1"/>
      <c r="D78" s="1"/>
      <c r="E78" s="1"/>
    </row>
    <row r="79" spans="1:20" ht="15.75" thickBot="1" x14ac:dyDescent="0.3">
      <c r="A79" s="19" t="s">
        <v>0</v>
      </c>
      <c r="B79" s="19" t="s">
        <v>31</v>
      </c>
      <c r="C79" s="1"/>
      <c r="D79" s="1"/>
      <c r="E79" s="1"/>
    </row>
    <row r="80" spans="1:20" ht="15.75" thickBot="1" x14ac:dyDescent="0.3">
      <c r="A80" s="19" t="s">
        <v>2</v>
      </c>
      <c r="B80" s="19" t="s">
        <v>19</v>
      </c>
      <c r="C80" s="1"/>
      <c r="D80" s="1"/>
      <c r="E80" s="1"/>
    </row>
    <row r="81" spans="1:20" ht="15.75" thickBot="1" x14ac:dyDescent="0.3">
      <c r="A81" s="1"/>
      <c r="B81" s="1"/>
      <c r="C81" s="1"/>
      <c r="D81" s="1"/>
      <c r="E81" s="1"/>
    </row>
    <row r="82" spans="1:20" ht="15.75" thickBot="1" x14ac:dyDescent="0.3">
      <c r="A82" s="41" t="s">
        <v>4</v>
      </c>
      <c r="B82" s="41" t="s">
        <v>5</v>
      </c>
      <c r="C82" s="42"/>
      <c r="D82" s="42"/>
      <c r="E82" s="64" t="s">
        <v>60</v>
      </c>
      <c r="M82" s="47"/>
      <c r="N82" s="47"/>
      <c r="O82" s="47"/>
      <c r="P82" s="47"/>
      <c r="Q82" s="47"/>
      <c r="R82" s="47"/>
      <c r="S82" s="47"/>
      <c r="T82" s="47"/>
    </row>
    <row r="83" spans="1:20" s="47" customFormat="1" ht="15.75" thickBot="1" x14ac:dyDescent="0.3">
      <c r="A83" s="43" t="s">
        <v>6</v>
      </c>
      <c r="B83" s="44" t="s">
        <v>7</v>
      </c>
      <c r="C83" s="44" t="s">
        <v>62</v>
      </c>
      <c r="D83" s="51" t="s">
        <v>61</v>
      </c>
      <c r="E83" s="51"/>
      <c r="L83"/>
      <c r="M83"/>
      <c r="N83"/>
      <c r="O83"/>
      <c r="P83"/>
      <c r="Q83"/>
      <c r="R83"/>
      <c r="S83"/>
    </row>
    <row r="84" spans="1:20" x14ac:dyDescent="0.25">
      <c r="A84" s="6" t="s">
        <v>8</v>
      </c>
      <c r="B84" s="7">
        <v>809000</v>
      </c>
      <c r="C84" s="7">
        <v>744000</v>
      </c>
      <c r="D84" s="7">
        <v>662000</v>
      </c>
      <c r="E84" s="68">
        <f>D84-B84</f>
        <v>-147000</v>
      </c>
    </row>
    <row r="85" spans="1:20" x14ac:dyDescent="0.25">
      <c r="A85" s="6" t="s">
        <v>9</v>
      </c>
      <c r="B85" s="7">
        <v>-198000</v>
      </c>
      <c r="C85" s="7">
        <v>-218000</v>
      </c>
      <c r="D85" s="7">
        <v>-155000</v>
      </c>
      <c r="E85" s="22">
        <f t="shared" ref="E85:E89" si="6">D85-B85</f>
        <v>43000</v>
      </c>
    </row>
    <row r="86" spans="1:20" x14ac:dyDescent="0.25">
      <c r="A86" s="6" t="s">
        <v>13</v>
      </c>
      <c r="B86" s="7">
        <v>134000</v>
      </c>
      <c r="C86" s="7">
        <v>127000</v>
      </c>
      <c r="D86" s="7">
        <v>117000</v>
      </c>
      <c r="E86" s="22">
        <f t="shared" si="6"/>
        <v>-17000</v>
      </c>
      <c r="L86" s="47"/>
      <c r="M86" s="47"/>
      <c r="N86" s="47"/>
      <c r="O86" s="47"/>
      <c r="P86" s="47"/>
      <c r="Q86" s="47"/>
      <c r="R86" s="47"/>
      <c r="S86" s="47"/>
    </row>
    <row r="87" spans="1:20" s="47" customFormat="1" x14ac:dyDescent="0.25">
      <c r="A87" s="9" t="s">
        <v>32</v>
      </c>
      <c r="B87" s="10">
        <v>745000</v>
      </c>
      <c r="C87" s="10">
        <v>653000</v>
      </c>
      <c r="D87" s="10">
        <v>624000</v>
      </c>
      <c r="E87" s="23">
        <f t="shared" si="6"/>
        <v>-121000</v>
      </c>
      <c r="L87"/>
      <c r="M87"/>
      <c r="N87"/>
      <c r="O87"/>
      <c r="P87"/>
      <c r="Q87"/>
      <c r="R87"/>
      <c r="S87"/>
    </row>
    <row r="88" spans="1:20" x14ac:dyDescent="0.25">
      <c r="A88" s="6" t="s">
        <v>11</v>
      </c>
      <c r="B88" s="7">
        <v>4000</v>
      </c>
      <c r="C88" s="7">
        <v>3800</v>
      </c>
      <c r="D88" s="7">
        <v>3200</v>
      </c>
      <c r="E88" s="22">
        <f t="shared" si="6"/>
        <v>-800</v>
      </c>
    </row>
    <row r="89" spans="1:20" ht="15.75" thickBot="1" x14ac:dyDescent="0.3">
      <c r="A89" s="24" t="s">
        <v>33</v>
      </c>
      <c r="B89" s="25">
        <v>186.25</v>
      </c>
      <c r="C89" s="25">
        <v>171.84210526315789</v>
      </c>
      <c r="D89" s="26">
        <v>195</v>
      </c>
      <c r="E89" s="27">
        <f t="shared" si="6"/>
        <v>8.75</v>
      </c>
    </row>
    <row r="90" spans="1:20" x14ac:dyDescent="0.25">
      <c r="A90" s="1"/>
      <c r="B90" s="1"/>
      <c r="C90" s="1"/>
      <c r="D90" s="1"/>
      <c r="E90" s="1"/>
    </row>
    <row r="91" spans="1:20" ht="15.75" thickBot="1" x14ac:dyDescent="0.3">
      <c r="A91" s="1"/>
      <c r="B91" s="1"/>
      <c r="C91" s="1"/>
      <c r="D91" s="1"/>
      <c r="E91" s="1"/>
    </row>
    <row r="92" spans="1:20" ht="15.75" thickBot="1" x14ac:dyDescent="0.3">
      <c r="A92" s="19" t="s">
        <v>0</v>
      </c>
      <c r="B92" s="19" t="s">
        <v>31</v>
      </c>
      <c r="C92" s="1"/>
      <c r="D92" s="1"/>
      <c r="E92" s="1"/>
    </row>
    <row r="93" spans="1:20" ht="15.75" thickBot="1" x14ac:dyDescent="0.3">
      <c r="A93" s="19" t="s">
        <v>2</v>
      </c>
      <c r="B93" s="19" t="s">
        <v>20</v>
      </c>
      <c r="C93" s="1"/>
      <c r="D93" s="1"/>
      <c r="E93" s="1"/>
    </row>
    <row r="94" spans="1:20" ht="15.75" thickBot="1" x14ac:dyDescent="0.3">
      <c r="A94" s="1"/>
      <c r="B94" s="1"/>
      <c r="C94" s="1"/>
      <c r="D94" s="1"/>
      <c r="E94" s="1"/>
    </row>
    <row r="95" spans="1:20" ht="15.75" thickBot="1" x14ac:dyDescent="0.3">
      <c r="A95" s="41" t="s">
        <v>4</v>
      </c>
      <c r="B95" s="41" t="s">
        <v>5</v>
      </c>
      <c r="C95" s="42"/>
      <c r="D95" s="42"/>
      <c r="E95" s="64" t="s">
        <v>60</v>
      </c>
      <c r="M95" s="47"/>
      <c r="N95" s="47"/>
      <c r="O95" s="47"/>
      <c r="P95" s="47"/>
      <c r="Q95" s="47"/>
      <c r="R95" s="47"/>
      <c r="S95" s="47"/>
      <c r="T95" s="47"/>
    </row>
    <row r="96" spans="1:20" s="47" customFormat="1" ht="15.75" thickBot="1" x14ac:dyDescent="0.3">
      <c r="A96" s="43" t="s">
        <v>6</v>
      </c>
      <c r="B96" s="44" t="s">
        <v>7</v>
      </c>
      <c r="C96" s="44" t="s">
        <v>62</v>
      </c>
      <c r="D96" s="51" t="s">
        <v>61</v>
      </c>
      <c r="E96" s="51"/>
      <c r="L96"/>
      <c r="M96"/>
      <c r="N96"/>
      <c r="O96"/>
      <c r="P96"/>
      <c r="Q96"/>
      <c r="R96"/>
      <c r="S96"/>
    </row>
    <row r="97" spans="1:20" x14ac:dyDescent="0.25">
      <c r="A97" s="6" t="s">
        <v>8</v>
      </c>
      <c r="B97" s="7">
        <v>1939000</v>
      </c>
      <c r="C97" s="7">
        <v>1973000</v>
      </c>
      <c r="D97" s="7">
        <v>3671000</v>
      </c>
      <c r="E97" s="68">
        <f>D97-B97</f>
        <v>1732000</v>
      </c>
    </row>
    <row r="98" spans="1:20" x14ac:dyDescent="0.25">
      <c r="A98" s="6" t="s">
        <v>9</v>
      </c>
      <c r="B98" s="7">
        <v>-662000</v>
      </c>
      <c r="C98" s="7">
        <v>-781000</v>
      </c>
      <c r="D98" s="7">
        <v>-1206000</v>
      </c>
      <c r="E98" s="22">
        <f t="shared" ref="E98:E102" si="7">D98-B98</f>
        <v>-544000</v>
      </c>
    </row>
    <row r="99" spans="1:20" x14ac:dyDescent="0.25">
      <c r="A99" s="6" t="s">
        <v>13</v>
      </c>
      <c r="B99" s="7">
        <v>358000</v>
      </c>
      <c r="C99" s="7">
        <v>462000</v>
      </c>
      <c r="D99" s="7">
        <v>725000</v>
      </c>
      <c r="E99" s="22">
        <f t="shared" si="7"/>
        <v>367000</v>
      </c>
      <c r="L99" s="47"/>
      <c r="M99" s="47"/>
      <c r="N99" s="47"/>
      <c r="O99" s="47"/>
      <c r="P99" s="47"/>
      <c r="Q99" s="47"/>
      <c r="R99" s="47"/>
      <c r="S99" s="47"/>
    </row>
    <row r="100" spans="1:20" s="47" customFormat="1" x14ac:dyDescent="0.25">
      <c r="A100" s="9" t="s">
        <v>32</v>
      </c>
      <c r="B100" s="10">
        <v>1635000</v>
      </c>
      <c r="C100" s="10">
        <v>1654000</v>
      </c>
      <c r="D100" s="10">
        <v>3190000</v>
      </c>
      <c r="E100" s="23">
        <f t="shared" si="7"/>
        <v>1555000</v>
      </c>
      <c r="L100"/>
      <c r="M100"/>
      <c r="N100"/>
      <c r="O100"/>
      <c r="P100"/>
      <c r="Q100"/>
      <c r="R100"/>
      <c r="S100"/>
    </row>
    <row r="101" spans="1:20" x14ac:dyDescent="0.25">
      <c r="A101" s="6" t="s">
        <v>11</v>
      </c>
      <c r="B101" s="7">
        <v>10700</v>
      </c>
      <c r="C101" s="7">
        <v>13800</v>
      </c>
      <c r="D101" s="7">
        <v>19800</v>
      </c>
      <c r="E101" s="22">
        <f t="shared" si="7"/>
        <v>9100</v>
      </c>
    </row>
    <row r="102" spans="1:20" ht="15.75" thickBot="1" x14ac:dyDescent="0.3">
      <c r="A102" s="24" t="s">
        <v>33</v>
      </c>
      <c r="B102" s="25">
        <v>152.80373831775702</v>
      </c>
      <c r="C102" s="25">
        <v>119.85507246376811</v>
      </c>
      <c r="D102" s="26">
        <v>161.11111111111111</v>
      </c>
      <c r="E102" s="27">
        <f t="shared" si="7"/>
        <v>8.3073727933540908</v>
      </c>
    </row>
    <row r="103" spans="1:20" x14ac:dyDescent="0.25">
      <c r="A103" s="1"/>
      <c r="B103" s="1"/>
      <c r="C103" s="1"/>
      <c r="D103" s="1"/>
      <c r="E103" s="1"/>
    </row>
    <row r="104" spans="1:20" ht="15.75" thickBot="1" x14ac:dyDescent="0.3">
      <c r="A104" s="1"/>
      <c r="B104" s="1"/>
      <c r="C104" s="1"/>
      <c r="D104" s="1"/>
      <c r="E104" s="1"/>
    </row>
    <row r="105" spans="1:20" ht="15.75" thickBot="1" x14ac:dyDescent="0.3">
      <c r="A105" s="19" t="s">
        <v>0</v>
      </c>
      <c r="B105" s="19" t="s">
        <v>31</v>
      </c>
      <c r="C105" s="1"/>
      <c r="D105" s="1"/>
      <c r="E105" s="1"/>
    </row>
    <row r="106" spans="1:20" ht="15.75" thickBot="1" x14ac:dyDescent="0.3">
      <c r="A106" s="19" t="s">
        <v>2</v>
      </c>
      <c r="B106" s="19" t="s">
        <v>21</v>
      </c>
      <c r="C106" s="1"/>
      <c r="D106" s="1"/>
      <c r="E106" s="1"/>
    </row>
    <row r="107" spans="1:20" ht="15.75" thickBot="1" x14ac:dyDescent="0.3">
      <c r="A107" s="1"/>
      <c r="B107" s="1"/>
      <c r="C107" s="1"/>
      <c r="D107" s="1"/>
      <c r="E107" s="1"/>
    </row>
    <row r="108" spans="1:20" ht="15.75" thickBot="1" x14ac:dyDescent="0.3">
      <c r="A108" s="41" t="s">
        <v>4</v>
      </c>
      <c r="B108" s="41" t="s">
        <v>5</v>
      </c>
      <c r="C108" s="42"/>
      <c r="D108" s="42"/>
      <c r="E108" s="64" t="s">
        <v>60</v>
      </c>
      <c r="M108" s="47"/>
      <c r="N108" s="47"/>
      <c r="O108" s="47"/>
      <c r="P108" s="47"/>
      <c r="Q108" s="47"/>
      <c r="R108" s="47"/>
      <c r="S108" s="47"/>
      <c r="T108" s="47"/>
    </row>
    <row r="109" spans="1:20" s="47" customFormat="1" ht="15.75" thickBot="1" x14ac:dyDescent="0.3">
      <c r="A109" s="43" t="s">
        <v>6</v>
      </c>
      <c r="B109" s="44" t="s">
        <v>7</v>
      </c>
      <c r="C109" s="44" t="s">
        <v>62</v>
      </c>
      <c r="D109" s="51" t="s">
        <v>61</v>
      </c>
      <c r="E109" s="51"/>
      <c r="L109"/>
      <c r="M109"/>
      <c r="N109"/>
      <c r="O109"/>
      <c r="P109"/>
      <c r="Q109"/>
      <c r="R109"/>
      <c r="S109"/>
    </row>
    <row r="110" spans="1:20" x14ac:dyDescent="0.25">
      <c r="A110" s="6" t="s">
        <v>8</v>
      </c>
      <c r="B110" s="7">
        <v>529000</v>
      </c>
      <c r="C110" s="7">
        <v>770000</v>
      </c>
      <c r="D110" s="7">
        <v>541000</v>
      </c>
      <c r="E110" s="68">
        <f>D110-B110</f>
        <v>12000</v>
      </c>
    </row>
    <row r="111" spans="1:20" x14ac:dyDescent="0.25">
      <c r="A111" s="6" t="s">
        <v>9</v>
      </c>
      <c r="B111" s="7">
        <v>-162000</v>
      </c>
      <c r="C111" s="7">
        <v>-248000</v>
      </c>
      <c r="D111" s="7">
        <v>-159000</v>
      </c>
      <c r="E111" s="22">
        <f t="shared" ref="E111:E115" si="8">D111-B111</f>
        <v>3000</v>
      </c>
    </row>
    <row r="112" spans="1:20" x14ac:dyDescent="0.25">
      <c r="A112" s="6" t="s">
        <v>13</v>
      </c>
      <c r="B112" s="7">
        <v>107000</v>
      </c>
      <c r="C112" s="7">
        <v>161000</v>
      </c>
      <c r="D112" s="7">
        <v>117000</v>
      </c>
      <c r="E112" s="22">
        <f t="shared" si="8"/>
        <v>10000</v>
      </c>
      <c r="L112" s="47"/>
      <c r="M112" s="47"/>
      <c r="N112" s="47"/>
      <c r="O112" s="47"/>
      <c r="P112" s="47"/>
      <c r="Q112" s="47"/>
      <c r="R112" s="47"/>
      <c r="S112" s="47"/>
    </row>
    <row r="113" spans="1:20" s="47" customFormat="1" x14ac:dyDescent="0.25">
      <c r="A113" s="9" t="s">
        <v>32</v>
      </c>
      <c r="B113" s="10">
        <v>474000</v>
      </c>
      <c r="C113" s="10">
        <v>683000</v>
      </c>
      <c r="D113" s="10">
        <v>499000</v>
      </c>
      <c r="E113" s="23">
        <f t="shared" si="8"/>
        <v>25000</v>
      </c>
      <c r="L113"/>
      <c r="M113"/>
      <c r="N113"/>
      <c r="O113"/>
      <c r="P113"/>
      <c r="Q113"/>
      <c r="R113"/>
      <c r="S113"/>
    </row>
    <row r="114" spans="1:20" x14ac:dyDescent="0.25">
      <c r="A114" s="6" t="s">
        <v>11</v>
      </c>
      <c r="B114" s="7">
        <v>3200</v>
      </c>
      <c r="C114" s="7">
        <v>4800</v>
      </c>
      <c r="D114" s="7">
        <v>3200</v>
      </c>
      <c r="E114" s="22">
        <f t="shared" si="8"/>
        <v>0</v>
      </c>
    </row>
    <row r="115" spans="1:20" ht="15.75" thickBot="1" x14ac:dyDescent="0.3">
      <c r="A115" s="24" t="s">
        <v>33</v>
      </c>
      <c r="B115" s="25">
        <v>148.125</v>
      </c>
      <c r="C115" s="25">
        <v>142.29166666666666</v>
      </c>
      <c r="D115" s="26">
        <v>155.9375</v>
      </c>
      <c r="E115" s="27">
        <f t="shared" si="8"/>
        <v>7.8125</v>
      </c>
    </row>
    <row r="116" spans="1:20" x14ac:dyDescent="0.25">
      <c r="A116" s="1"/>
      <c r="B116" s="1"/>
      <c r="C116" s="1"/>
      <c r="D116" s="1"/>
      <c r="E116" s="1"/>
    </row>
    <row r="117" spans="1:20" ht="15.75" thickBot="1" x14ac:dyDescent="0.3">
      <c r="A117" s="1"/>
      <c r="B117" s="1"/>
      <c r="C117" s="1"/>
      <c r="D117" s="1"/>
      <c r="E117" s="1"/>
    </row>
    <row r="118" spans="1:20" ht="15.75" thickBot="1" x14ac:dyDescent="0.3">
      <c r="A118" s="19" t="s">
        <v>0</v>
      </c>
      <c r="B118" s="19" t="s">
        <v>31</v>
      </c>
      <c r="C118" s="1"/>
      <c r="D118" s="1"/>
      <c r="E118" s="1"/>
    </row>
    <row r="119" spans="1:20" ht="15.75" thickBot="1" x14ac:dyDescent="0.3">
      <c r="A119" s="19" t="s">
        <v>2</v>
      </c>
      <c r="B119" s="19" t="s">
        <v>22</v>
      </c>
      <c r="C119" s="1"/>
      <c r="D119" s="1"/>
      <c r="E119" s="1"/>
    </row>
    <row r="120" spans="1:20" ht="15.75" thickBot="1" x14ac:dyDescent="0.3">
      <c r="A120" s="1"/>
      <c r="B120" s="1"/>
      <c r="C120" s="1"/>
      <c r="D120" s="1"/>
      <c r="E120" s="1"/>
    </row>
    <row r="121" spans="1:20" ht="15.75" thickBot="1" x14ac:dyDescent="0.3">
      <c r="A121" s="41" t="s">
        <v>4</v>
      </c>
      <c r="B121" s="41" t="s">
        <v>5</v>
      </c>
      <c r="C121" s="42"/>
      <c r="D121" s="42"/>
      <c r="E121" s="64" t="s">
        <v>60</v>
      </c>
      <c r="M121" s="47"/>
      <c r="N121" s="47"/>
      <c r="O121" s="47"/>
      <c r="P121" s="47"/>
      <c r="Q121" s="47"/>
      <c r="R121" s="47"/>
      <c r="S121" s="47"/>
      <c r="T121" s="47"/>
    </row>
    <row r="122" spans="1:20" s="47" customFormat="1" ht="15.75" thickBot="1" x14ac:dyDescent="0.3">
      <c r="A122" s="43" t="s">
        <v>6</v>
      </c>
      <c r="B122" s="44" t="s">
        <v>7</v>
      </c>
      <c r="C122" s="44" t="s">
        <v>62</v>
      </c>
      <c r="D122" s="51" t="s">
        <v>61</v>
      </c>
      <c r="E122" s="51"/>
      <c r="L122"/>
      <c r="M122"/>
      <c r="N122"/>
      <c r="O122"/>
      <c r="P122"/>
      <c r="Q122"/>
      <c r="R122"/>
      <c r="S122"/>
    </row>
    <row r="123" spans="1:20" x14ac:dyDescent="0.25">
      <c r="A123" s="6" t="s">
        <v>8</v>
      </c>
      <c r="B123" s="7">
        <v>852000</v>
      </c>
      <c r="C123" s="7">
        <v>1151000</v>
      </c>
      <c r="D123" s="7">
        <v>871000</v>
      </c>
      <c r="E123" s="68">
        <f>D123-B123</f>
        <v>19000</v>
      </c>
    </row>
    <row r="124" spans="1:20" x14ac:dyDescent="0.25">
      <c r="A124" s="6" t="s">
        <v>9</v>
      </c>
      <c r="B124" s="7">
        <v>-276000</v>
      </c>
      <c r="C124" s="7">
        <v>-400000</v>
      </c>
      <c r="D124" s="7">
        <v>-271000</v>
      </c>
      <c r="E124" s="22">
        <f t="shared" ref="E124:E128" si="9">D124-B124</f>
        <v>5000</v>
      </c>
    </row>
    <row r="125" spans="1:20" x14ac:dyDescent="0.25">
      <c r="A125" s="6" t="s">
        <v>13</v>
      </c>
      <c r="B125" s="7">
        <v>161000</v>
      </c>
      <c r="C125" s="7">
        <v>211000</v>
      </c>
      <c r="D125" s="7">
        <v>176000</v>
      </c>
      <c r="E125" s="22">
        <f t="shared" si="9"/>
        <v>15000</v>
      </c>
      <c r="L125" s="47"/>
      <c r="M125" s="47"/>
      <c r="N125" s="47"/>
      <c r="O125" s="47"/>
      <c r="P125" s="47"/>
      <c r="Q125" s="47"/>
      <c r="R125" s="47"/>
      <c r="S125" s="47"/>
    </row>
    <row r="126" spans="1:20" s="47" customFormat="1" x14ac:dyDescent="0.25">
      <c r="A126" s="9" t="s">
        <v>32</v>
      </c>
      <c r="B126" s="10">
        <v>737000</v>
      </c>
      <c r="C126" s="10">
        <v>962000</v>
      </c>
      <c r="D126" s="10">
        <v>776000</v>
      </c>
      <c r="E126" s="23">
        <f t="shared" si="9"/>
        <v>39000</v>
      </c>
      <c r="L126"/>
      <c r="M126"/>
      <c r="N126"/>
      <c r="O126"/>
      <c r="P126"/>
      <c r="Q126"/>
      <c r="R126"/>
      <c r="S126"/>
    </row>
    <row r="127" spans="1:20" x14ac:dyDescent="0.25">
      <c r="A127" s="6" t="s">
        <v>11</v>
      </c>
      <c r="B127" s="7">
        <v>4800</v>
      </c>
      <c r="C127" s="7">
        <v>6300</v>
      </c>
      <c r="D127" s="7">
        <v>4800</v>
      </c>
      <c r="E127" s="22">
        <f t="shared" si="9"/>
        <v>0</v>
      </c>
    </row>
    <row r="128" spans="1:20" ht="15.75" thickBot="1" x14ac:dyDescent="0.3">
      <c r="A128" s="24" t="s">
        <v>33</v>
      </c>
      <c r="B128" s="25">
        <v>153.54166666666666</v>
      </c>
      <c r="C128" s="25">
        <v>152.69841269841271</v>
      </c>
      <c r="D128" s="26">
        <v>161.66666666666666</v>
      </c>
      <c r="E128" s="27">
        <f t="shared" si="9"/>
        <v>8.125</v>
      </c>
    </row>
    <row r="129" spans="1:20" x14ac:dyDescent="0.25">
      <c r="A129" s="1"/>
      <c r="B129" s="1"/>
      <c r="C129" s="1"/>
      <c r="D129" s="1"/>
      <c r="E129" s="1"/>
    </row>
    <row r="130" spans="1:20" ht="15.75" thickBot="1" x14ac:dyDescent="0.3">
      <c r="A130" s="1"/>
      <c r="B130" s="1"/>
      <c r="C130" s="1"/>
      <c r="D130" s="1"/>
      <c r="E130" s="1"/>
    </row>
    <row r="131" spans="1:20" ht="15.75" thickBot="1" x14ac:dyDescent="0.3">
      <c r="A131" s="19" t="s">
        <v>0</v>
      </c>
      <c r="B131" s="19" t="s">
        <v>31</v>
      </c>
      <c r="C131" s="1"/>
      <c r="D131" s="1"/>
      <c r="E131" s="1"/>
    </row>
    <row r="132" spans="1:20" ht="15.75" thickBot="1" x14ac:dyDescent="0.3">
      <c r="A132" s="19" t="s">
        <v>2</v>
      </c>
      <c r="B132" s="19" t="s">
        <v>23</v>
      </c>
      <c r="C132" s="1"/>
      <c r="D132" s="1"/>
      <c r="E132" s="1"/>
    </row>
    <row r="133" spans="1:20" ht="15.75" thickBot="1" x14ac:dyDescent="0.3">
      <c r="A133" s="1"/>
      <c r="B133" s="1"/>
      <c r="C133" s="1"/>
      <c r="D133" s="1"/>
      <c r="E133" s="1"/>
    </row>
    <row r="134" spans="1:20" ht="15.75" thickBot="1" x14ac:dyDescent="0.3">
      <c r="A134" s="41" t="s">
        <v>4</v>
      </c>
      <c r="B134" s="41" t="s">
        <v>5</v>
      </c>
      <c r="C134" s="42"/>
      <c r="D134" s="42"/>
      <c r="E134" s="64" t="s">
        <v>60</v>
      </c>
      <c r="M134" s="47"/>
      <c r="N134" s="47"/>
      <c r="O134" s="47"/>
      <c r="P134" s="47"/>
      <c r="Q134" s="47"/>
      <c r="R134" s="47"/>
      <c r="S134" s="47"/>
      <c r="T134" s="47"/>
    </row>
    <row r="135" spans="1:20" s="47" customFormat="1" ht="15.75" thickBot="1" x14ac:dyDescent="0.3">
      <c r="A135" s="43" t="s">
        <v>6</v>
      </c>
      <c r="B135" s="44" t="s">
        <v>7</v>
      </c>
      <c r="C135" s="44" t="s">
        <v>62</v>
      </c>
      <c r="D135" s="51" t="s">
        <v>61</v>
      </c>
      <c r="E135" s="51"/>
      <c r="L135"/>
      <c r="M135"/>
      <c r="N135"/>
      <c r="O135"/>
      <c r="P135"/>
      <c r="Q135"/>
      <c r="R135"/>
      <c r="S135"/>
    </row>
    <row r="136" spans="1:20" x14ac:dyDescent="0.25">
      <c r="A136" s="6" t="s">
        <v>8</v>
      </c>
      <c r="B136" s="7">
        <v>1927000</v>
      </c>
      <c r="C136" s="7">
        <v>1649000</v>
      </c>
      <c r="D136" s="7">
        <v>1971000</v>
      </c>
      <c r="E136" s="68">
        <f>D136-B136</f>
        <v>44000</v>
      </c>
    </row>
    <row r="137" spans="1:20" x14ac:dyDescent="0.25">
      <c r="A137" s="6" t="s">
        <v>9</v>
      </c>
      <c r="B137" s="7">
        <v>-829000</v>
      </c>
      <c r="C137" s="7">
        <v>-897000</v>
      </c>
      <c r="D137" s="7">
        <v>-818000</v>
      </c>
      <c r="E137" s="22">
        <f t="shared" ref="E137:E141" si="10">D137-B137</f>
        <v>11000</v>
      </c>
    </row>
    <row r="138" spans="1:20" x14ac:dyDescent="0.25">
      <c r="A138" s="6" t="s">
        <v>13</v>
      </c>
      <c r="B138" s="7">
        <v>355000</v>
      </c>
      <c r="C138" s="7">
        <v>305000</v>
      </c>
      <c r="D138" s="7">
        <v>388000</v>
      </c>
      <c r="E138" s="22">
        <f t="shared" si="10"/>
        <v>33000</v>
      </c>
      <c r="L138" s="47"/>
      <c r="M138" s="47"/>
      <c r="N138" s="47"/>
      <c r="O138" s="47"/>
      <c r="P138" s="47"/>
      <c r="Q138" s="47"/>
      <c r="R138" s="47"/>
      <c r="S138" s="47"/>
    </row>
    <row r="139" spans="1:20" s="47" customFormat="1" x14ac:dyDescent="0.25">
      <c r="A139" s="9" t="s">
        <v>32</v>
      </c>
      <c r="B139" s="10">
        <v>1453000</v>
      </c>
      <c r="C139" s="10">
        <v>1057000</v>
      </c>
      <c r="D139" s="10">
        <v>1541000</v>
      </c>
      <c r="E139" s="23">
        <f t="shared" si="10"/>
        <v>88000</v>
      </c>
      <c r="L139"/>
      <c r="M139"/>
      <c r="N139"/>
      <c r="O139"/>
      <c r="P139"/>
      <c r="Q139"/>
      <c r="R139"/>
      <c r="S139"/>
    </row>
    <row r="140" spans="1:20" x14ac:dyDescent="0.25">
      <c r="A140" s="6" t="s">
        <v>11</v>
      </c>
      <c r="B140" s="7">
        <v>10600</v>
      </c>
      <c r="C140" s="7">
        <v>9100</v>
      </c>
      <c r="D140" s="7">
        <v>10600</v>
      </c>
      <c r="E140" s="22">
        <f t="shared" si="10"/>
        <v>0</v>
      </c>
    </row>
    <row r="141" spans="1:20" ht="15.75" thickBot="1" x14ac:dyDescent="0.3">
      <c r="A141" s="24" t="s">
        <v>33</v>
      </c>
      <c r="B141" s="25">
        <v>137.0754716981132</v>
      </c>
      <c r="C141" s="25">
        <v>116.15384615384616</v>
      </c>
      <c r="D141" s="26">
        <v>145.37735849056602</v>
      </c>
      <c r="E141" s="27">
        <f t="shared" si="10"/>
        <v>8.3018867924528195</v>
      </c>
    </row>
    <row r="142" spans="1:20" x14ac:dyDescent="0.25">
      <c r="A142" s="1"/>
      <c r="B142" s="1"/>
      <c r="C142" s="1"/>
      <c r="D142" s="1"/>
      <c r="E142" s="1"/>
    </row>
    <row r="143" spans="1:20" ht="15.75" thickBot="1" x14ac:dyDescent="0.3">
      <c r="A143" s="1"/>
      <c r="B143" s="1"/>
      <c r="C143" s="1"/>
      <c r="D143" s="1"/>
      <c r="E143" s="1"/>
    </row>
    <row r="144" spans="1:20" ht="15.75" thickBot="1" x14ac:dyDescent="0.3">
      <c r="A144" s="19" t="s">
        <v>0</v>
      </c>
      <c r="B144" s="19" t="s">
        <v>31</v>
      </c>
      <c r="C144" s="1"/>
      <c r="D144" s="1"/>
      <c r="E144" s="1"/>
    </row>
    <row r="145" spans="1:5" ht="15.75" thickBot="1" x14ac:dyDescent="0.3">
      <c r="A145" s="19" t="s">
        <v>2</v>
      </c>
      <c r="B145" s="19" t="s">
        <v>24</v>
      </c>
      <c r="C145" s="1"/>
      <c r="D145" s="1"/>
      <c r="E145" s="1"/>
    </row>
    <row r="146" spans="1:5" ht="15.75" thickBot="1" x14ac:dyDescent="0.3">
      <c r="A146" s="1"/>
      <c r="B146" s="1"/>
      <c r="C146" s="1"/>
      <c r="D146" s="1"/>
      <c r="E146" s="1"/>
    </row>
    <row r="147" spans="1:5" ht="15.75" thickBot="1" x14ac:dyDescent="0.3">
      <c r="A147" s="41" t="s">
        <v>4</v>
      </c>
      <c r="B147" s="41" t="s">
        <v>5</v>
      </c>
      <c r="C147" s="42"/>
      <c r="D147" s="42"/>
      <c r="E147" s="64" t="s">
        <v>60</v>
      </c>
    </row>
    <row r="148" spans="1:5" s="47" customFormat="1" ht="15.75" thickBot="1" x14ac:dyDescent="0.3">
      <c r="A148" s="43" t="s">
        <v>6</v>
      </c>
      <c r="B148" s="44" t="s">
        <v>7</v>
      </c>
      <c r="C148" s="44" t="s">
        <v>62</v>
      </c>
      <c r="D148" s="51" t="s">
        <v>61</v>
      </c>
      <c r="E148" s="51"/>
    </row>
    <row r="149" spans="1:5" x14ac:dyDescent="0.25">
      <c r="A149" s="6" t="s">
        <v>8</v>
      </c>
      <c r="B149" s="7">
        <v>597000</v>
      </c>
      <c r="C149" s="7">
        <v>1090000</v>
      </c>
      <c r="D149" s="7">
        <v>1018000</v>
      </c>
      <c r="E149" s="68">
        <f>D149-B149</f>
        <v>421000</v>
      </c>
    </row>
    <row r="150" spans="1:5" x14ac:dyDescent="0.25">
      <c r="A150" s="6" t="s">
        <v>9</v>
      </c>
      <c r="B150" s="7">
        <v>-317000</v>
      </c>
      <c r="C150" s="7">
        <v>-603000</v>
      </c>
      <c r="D150" s="7">
        <v>-522000</v>
      </c>
      <c r="E150" s="22">
        <f t="shared" ref="E150:E154" si="11">D150-B150</f>
        <v>-205000</v>
      </c>
    </row>
    <row r="151" spans="1:5" x14ac:dyDescent="0.25">
      <c r="A151" s="6" t="s">
        <v>13</v>
      </c>
      <c r="B151" s="7">
        <v>121000</v>
      </c>
      <c r="C151" s="7">
        <v>214000</v>
      </c>
      <c r="D151" s="7">
        <v>220000</v>
      </c>
      <c r="E151" s="22">
        <f t="shared" si="11"/>
        <v>99000</v>
      </c>
    </row>
    <row r="152" spans="1:5" s="47" customFormat="1" x14ac:dyDescent="0.25">
      <c r="A152" s="9" t="s">
        <v>32</v>
      </c>
      <c r="B152" s="10">
        <v>401000</v>
      </c>
      <c r="C152" s="10">
        <v>701000</v>
      </c>
      <c r="D152" s="10">
        <v>716000</v>
      </c>
      <c r="E152" s="23">
        <f t="shared" si="11"/>
        <v>315000</v>
      </c>
    </row>
    <row r="153" spans="1:5" x14ac:dyDescent="0.25">
      <c r="A153" s="6" t="s">
        <v>11</v>
      </c>
      <c r="B153" s="7">
        <v>3600</v>
      </c>
      <c r="C153" s="7">
        <v>6400</v>
      </c>
      <c r="D153" s="7">
        <v>6000</v>
      </c>
      <c r="E153" s="22">
        <f t="shared" si="11"/>
        <v>2400</v>
      </c>
    </row>
    <row r="154" spans="1:5" ht="15.75" thickBot="1" x14ac:dyDescent="0.3">
      <c r="A154" s="24" t="s">
        <v>33</v>
      </c>
      <c r="B154" s="25">
        <v>111.38888888888889</v>
      </c>
      <c r="C154" s="25">
        <v>109.53125</v>
      </c>
      <c r="D154" s="26">
        <v>119.33333333333333</v>
      </c>
      <c r="E154" s="27">
        <f t="shared" si="11"/>
        <v>7.9444444444444429</v>
      </c>
    </row>
    <row r="155" spans="1:5" x14ac:dyDescent="0.25">
      <c r="A155" s="1"/>
      <c r="B155" s="1"/>
      <c r="C155" s="1"/>
      <c r="D155" s="1"/>
      <c r="E155" s="1"/>
    </row>
    <row r="156" spans="1:5" ht="15.75" thickBot="1" x14ac:dyDescent="0.3">
      <c r="A156" s="1"/>
      <c r="B156" s="1"/>
      <c r="C156" s="1"/>
      <c r="D156" s="1"/>
      <c r="E156" s="1"/>
    </row>
    <row r="157" spans="1:5" ht="15.75" thickBot="1" x14ac:dyDescent="0.3">
      <c r="A157" s="19" t="s">
        <v>0</v>
      </c>
      <c r="B157" s="19" t="s">
        <v>31</v>
      </c>
      <c r="C157" s="1"/>
      <c r="D157" s="1"/>
      <c r="E157" s="1"/>
    </row>
    <row r="158" spans="1:5" ht="15.75" thickBot="1" x14ac:dyDescent="0.3">
      <c r="A158" s="19" t="s">
        <v>2</v>
      </c>
      <c r="B158" s="19" t="s">
        <v>25</v>
      </c>
      <c r="C158" s="1"/>
      <c r="D158" s="1"/>
      <c r="E158" s="1"/>
    </row>
    <row r="159" spans="1:5" ht="15.75" thickBot="1" x14ac:dyDescent="0.3">
      <c r="A159" s="1"/>
      <c r="B159" s="1"/>
      <c r="C159" s="1"/>
      <c r="D159" s="1"/>
      <c r="E159" s="1"/>
    </row>
    <row r="160" spans="1:5" ht="15.75" thickBot="1" x14ac:dyDescent="0.3">
      <c r="A160" s="41" t="s">
        <v>4</v>
      </c>
      <c r="B160" s="41" t="s">
        <v>5</v>
      </c>
      <c r="C160" s="42"/>
      <c r="D160" s="42"/>
      <c r="E160" s="64" t="s">
        <v>60</v>
      </c>
    </row>
    <row r="161" spans="1:5" s="47" customFormat="1" ht="15.75" thickBot="1" x14ac:dyDescent="0.3">
      <c r="A161" s="43" t="s">
        <v>6</v>
      </c>
      <c r="B161" s="44" t="s">
        <v>7</v>
      </c>
      <c r="C161" s="44" t="s">
        <v>62</v>
      </c>
      <c r="D161" s="51" t="s">
        <v>61</v>
      </c>
      <c r="E161" s="51"/>
    </row>
    <row r="162" spans="1:5" x14ac:dyDescent="0.25">
      <c r="A162" s="6" t="s">
        <v>8</v>
      </c>
      <c r="B162" s="7">
        <v>2801000</v>
      </c>
      <c r="C162" s="7">
        <v>2527000</v>
      </c>
      <c r="D162" s="7">
        <v>2579000</v>
      </c>
      <c r="E162" s="68">
        <f>D162-B162</f>
        <v>-222000</v>
      </c>
    </row>
    <row r="163" spans="1:5" x14ac:dyDescent="0.25">
      <c r="A163" s="6" t="s">
        <v>9</v>
      </c>
      <c r="B163" s="7">
        <v>-1160000</v>
      </c>
      <c r="C163" s="7">
        <v>-1059000</v>
      </c>
      <c r="D163" s="7">
        <v>-1026000</v>
      </c>
      <c r="E163" s="22">
        <f t="shared" ref="E163:E167" si="12">D163-B163</f>
        <v>134000</v>
      </c>
    </row>
    <row r="164" spans="1:5" x14ac:dyDescent="0.25">
      <c r="A164" s="6" t="s">
        <v>13</v>
      </c>
      <c r="B164" s="7">
        <v>670000</v>
      </c>
      <c r="C164" s="7">
        <v>599000</v>
      </c>
      <c r="D164" s="7">
        <v>659000</v>
      </c>
      <c r="E164" s="22">
        <f t="shared" si="12"/>
        <v>-11000</v>
      </c>
    </row>
    <row r="165" spans="1:5" s="47" customFormat="1" x14ac:dyDescent="0.25">
      <c r="A165" s="9" t="s">
        <v>32</v>
      </c>
      <c r="B165" s="10">
        <v>2311000</v>
      </c>
      <c r="C165" s="10">
        <v>2067000</v>
      </c>
      <c r="D165" s="10">
        <v>2212000</v>
      </c>
      <c r="E165" s="23">
        <f t="shared" si="12"/>
        <v>-99000</v>
      </c>
    </row>
    <row r="166" spans="1:5" x14ac:dyDescent="0.25">
      <c r="A166" s="6" t="s">
        <v>11</v>
      </c>
      <c r="B166" s="7">
        <v>20000</v>
      </c>
      <c r="C166" s="7">
        <v>17900</v>
      </c>
      <c r="D166" s="7">
        <v>18000</v>
      </c>
      <c r="E166" s="22">
        <f t="shared" si="12"/>
        <v>-2000</v>
      </c>
    </row>
    <row r="167" spans="1:5" ht="15.75" thickBot="1" x14ac:dyDescent="0.3">
      <c r="A167" s="24" t="s">
        <v>33</v>
      </c>
      <c r="B167" s="25">
        <v>115.55</v>
      </c>
      <c r="C167" s="25">
        <v>115.47486033519553</v>
      </c>
      <c r="D167" s="26">
        <v>122.88888888888889</v>
      </c>
      <c r="E167" s="27">
        <f t="shared" si="12"/>
        <v>7.3388888888888886</v>
      </c>
    </row>
    <row r="168" spans="1:5" x14ac:dyDescent="0.25">
      <c r="A168" s="1"/>
      <c r="B168" s="1"/>
      <c r="C168" s="1"/>
      <c r="D168" s="1"/>
      <c r="E168" s="1"/>
    </row>
    <row r="169" spans="1:5" ht="15.75" thickBot="1" x14ac:dyDescent="0.3">
      <c r="A169" s="1"/>
      <c r="B169" s="1"/>
      <c r="C169" s="1"/>
      <c r="D169" s="1"/>
      <c r="E169" s="1"/>
    </row>
    <row r="170" spans="1:5" ht="15.75" thickBot="1" x14ac:dyDescent="0.3">
      <c r="A170" s="19" t="s">
        <v>0</v>
      </c>
      <c r="B170" s="19" t="s">
        <v>31</v>
      </c>
      <c r="C170" s="1"/>
      <c r="D170" s="1"/>
      <c r="E170" s="1"/>
    </row>
    <row r="171" spans="1:5" ht="15.75" thickBot="1" x14ac:dyDescent="0.3">
      <c r="A171" s="19" t="s">
        <v>2</v>
      </c>
      <c r="B171" s="19" t="s">
        <v>26</v>
      </c>
      <c r="C171" s="1"/>
      <c r="D171" s="1"/>
      <c r="E171" s="1"/>
    </row>
    <row r="172" spans="1:5" ht="15.75" thickBot="1" x14ac:dyDescent="0.3">
      <c r="A172" s="1"/>
      <c r="B172" s="1"/>
      <c r="C172" s="1"/>
      <c r="D172" s="1"/>
      <c r="E172" s="1"/>
    </row>
    <row r="173" spans="1:5" ht="15.75" thickBot="1" x14ac:dyDescent="0.3">
      <c r="A173" s="41" t="s">
        <v>4</v>
      </c>
      <c r="B173" s="41" t="s">
        <v>5</v>
      </c>
      <c r="C173" s="42"/>
      <c r="D173" s="42"/>
      <c r="E173" s="64" t="s">
        <v>60</v>
      </c>
    </row>
    <row r="174" spans="1:5" s="47" customFormat="1" ht="15.75" thickBot="1" x14ac:dyDescent="0.3">
      <c r="A174" s="43" t="s">
        <v>6</v>
      </c>
      <c r="B174" s="44" t="s">
        <v>7</v>
      </c>
      <c r="C174" s="44" t="s">
        <v>62</v>
      </c>
      <c r="D174" s="51" t="s">
        <v>61</v>
      </c>
      <c r="E174" s="51"/>
    </row>
    <row r="175" spans="1:5" x14ac:dyDescent="0.25">
      <c r="A175" s="6" t="s">
        <v>8</v>
      </c>
      <c r="B175" s="7">
        <v>304000</v>
      </c>
      <c r="C175" s="7">
        <v>777000</v>
      </c>
      <c r="D175" s="7">
        <v>879000</v>
      </c>
      <c r="E175" s="68">
        <f>D175-B175</f>
        <v>575000</v>
      </c>
    </row>
    <row r="176" spans="1:5" x14ac:dyDescent="0.25">
      <c r="A176" s="6" t="s">
        <v>9</v>
      </c>
      <c r="B176" s="7">
        <v>-113000</v>
      </c>
      <c r="C176" s="7">
        <v>-224000</v>
      </c>
      <c r="D176" s="7">
        <v>-314000</v>
      </c>
      <c r="E176" s="22">
        <f t="shared" ref="E176:E180" si="13">D176-B176</f>
        <v>-201000</v>
      </c>
    </row>
    <row r="177" spans="1:5" x14ac:dyDescent="0.25">
      <c r="A177" s="6" t="s">
        <v>13</v>
      </c>
      <c r="B177" s="7">
        <v>57000</v>
      </c>
      <c r="C177" s="7">
        <v>134000</v>
      </c>
      <c r="D177" s="7">
        <v>176000</v>
      </c>
      <c r="E177" s="22">
        <f t="shared" si="13"/>
        <v>119000</v>
      </c>
    </row>
    <row r="178" spans="1:5" s="47" customFormat="1" x14ac:dyDescent="0.25">
      <c r="A178" s="9" t="s">
        <v>32</v>
      </c>
      <c r="B178" s="10">
        <v>248000</v>
      </c>
      <c r="C178" s="10">
        <v>687000</v>
      </c>
      <c r="D178" s="10">
        <v>741000</v>
      </c>
      <c r="E178" s="23">
        <f t="shared" si="13"/>
        <v>493000</v>
      </c>
    </row>
    <row r="179" spans="1:5" x14ac:dyDescent="0.25">
      <c r="A179" s="6" t="s">
        <v>11</v>
      </c>
      <c r="B179" s="7">
        <v>1700</v>
      </c>
      <c r="C179" s="7">
        <v>4000</v>
      </c>
      <c r="D179" s="7">
        <v>4800</v>
      </c>
      <c r="E179" s="22">
        <f t="shared" si="13"/>
        <v>3100</v>
      </c>
    </row>
    <row r="180" spans="1:5" ht="15.75" thickBot="1" x14ac:dyDescent="0.3">
      <c r="A180" s="24" t="s">
        <v>33</v>
      </c>
      <c r="B180" s="25">
        <v>145.88235294117646</v>
      </c>
      <c r="C180" s="25">
        <v>171.75</v>
      </c>
      <c r="D180" s="26">
        <v>154.375</v>
      </c>
      <c r="E180" s="27">
        <f t="shared" si="13"/>
        <v>8.4926470588235361</v>
      </c>
    </row>
    <row r="181" spans="1:5" x14ac:dyDescent="0.25">
      <c r="A181" s="1"/>
      <c r="B181" s="1"/>
      <c r="C181" s="1"/>
      <c r="D181" s="1"/>
      <c r="E181" s="1"/>
    </row>
    <row r="182" spans="1:5" ht="15.75" thickBot="1" x14ac:dyDescent="0.3">
      <c r="A182" s="1"/>
      <c r="B182" s="1"/>
      <c r="C182" s="1"/>
      <c r="D182" s="1"/>
      <c r="E182" s="1"/>
    </row>
    <row r="183" spans="1:5" ht="15.75" thickBot="1" x14ac:dyDescent="0.3">
      <c r="A183" s="19" t="s">
        <v>0</v>
      </c>
      <c r="B183" s="19" t="s">
        <v>31</v>
      </c>
      <c r="C183" s="1"/>
      <c r="D183" s="1"/>
      <c r="E183" s="1"/>
    </row>
    <row r="184" spans="1:5" ht="15.75" thickBot="1" x14ac:dyDescent="0.3">
      <c r="A184" s="19" t="s">
        <v>2</v>
      </c>
      <c r="B184" s="19" t="s">
        <v>27</v>
      </c>
      <c r="C184" s="1"/>
      <c r="D184" s="1"/>
      <c r="E184" s="1"/>
    </row>
    <row r="185" spans="1:5" ht="15.75" thickBot="1" x14ac:dyDescent="0.3">
      <c r="A185" s="1"/>
      <c r="B185" s="1"/>
      <c r="C185" s="1"/>
      <c r="D185" s="1"/>
      <c r="E185" s="1"/>
    </row>
    <row r="186" spans="1:5" ht="15.75" thickBot="1" x14ac:dyDescent="0.3">
      <c r="A186" s="41" t="s">
        <v>4</v>
      </c>
      <c r="B186" s="41" t="s">
        <v>5</v>
      </c>
      <c r="C186" s="42"/>
      <c r="D186" s="42"/>
      <c r="E186" s="64" t="s">
        <v>60</v>
      </c>
    </row>
    <row r="187" spans="1:5" s="47" customFormat="1" ht="15.75" thickBot="1" x14ac:dyDescent="0.3">
      <c r="A187" s="43" t="s">
        <v>6</v>
      </c>
      <c r="B187" s="44" t="s">
        <v>7</v>
      </c>
      <c r="C187" s="44" t="s">
        <v>62</v>
      </c>
      <c r="D187" s="51" t="s">
        <v>61</v>
      </c>
      <c r="E187" s="51"/>
    </row>
    <row r="188" spans="1:5" x14ac:dyDescent="0.25">
      <c r="A188" s="6" t="s">
        <v>8</v>
      </c>
      <c r="B188" s="7">
        <v>751000</v>
      </c>
      <c r="C188" s="7">
        <v>669000</v>
      </c>
      <c r="D188" s="7">
        <v>768000</v>
      </c>
      <c r="E188" s="68">
        <f>D188-B188</f>
        <v>17000</v>
      </c>
    </row>
    <row r="189" spans="1:5" x14ac:dyDescent="0.25">
      <c r="A189" s="6" t="s">
        <v>9</v>
      </c>
      <c r="B189" s="7">
        <v>-216000</v>
      </c>
      <c r="C189" s="7">
        <v>-252000</v>
      </c>
      <c r="D189" s="7">
        <v>-212000</v>
      </c>
      <c r="E189" s="22">
        <f t="shared" ref="E189:E193" si="14">D189-B189</f>
        <v>4000</v>
      </c>
    </row>
    <row r="190" spans="1:5" x14ac:dyDescent="0.25">
      <c r="A190" s="6" t="s">
        <v>13</v>
      </c>
      <c r="B190" s="7">
        <v>114000</v>
      </c>
      <c r="C190" s="7">
        <v>131000</v>
      </c>
      <c r="D190" s="7">
        <v>125000</v>
      </c>
      <c r="E190" s="22">
        <f t="shared" si="14"/>
        <v>11000</v>
      </c>
    </row>
    <row r="191" spans="1:5" s="47" customFormat="1" x14ac:dyDescent="0.25">
      <c r="A191" s="9" t="s">
        <v>32</v>
      </c>
      <c r="B191" s="10">
        <v>649000</v>
      </c>
      <c r="C191" s="10">
        <v>548000</v>
      </c>
      <c r="D191" s="10">
        <v>681000</v>
      </c>
      <c r="E191" s="23">
        <f t="shared" si="14"/>
        <v>32000</v>
      </c>
    </row>
    <row r="192" spans="1:5" x14ac:dyDescent="0.25">
      <c r="A192" s="6" t="s">
        <v>11</v>
      </c>
      <c r="B192" s="7">
        <v>3400</v>
      </c>
      <c r="C192" s="7">
        <v>3900</v>
      </c>
      <c r="D192" s="7">
        <v>3400</v>
      </c>
      <c r="E192" s="22">
        <f t="shared" si="14"/>
        <v>0</v>
      </c>
    </row>
    <row r="193" spans="1:5" ht="15.75" thickBot="1" x14ac:dyDescent="0.3">
      <c r="A193" s="24" t="s">
        <v>33</v>
      </c>
      <c r="B193" s="25">
        <v>190.88235294117646</v>
      </c>
      <c r="C193" s="25">
        <v>140.51282051282053</v>
      </c>
      <c r="D193" s="26">
        <v>200.29411764705881</v>
      </c>
      <c r="E193" s="27">
        <f t="shared" si="14"/>
        <v>9.4117647058823479</v>
      </c>
    </row>
    <row r="194" spans="1:5" x14ac:dyDescent="0.25">
      <c r="A194" s="1"/>
      <c r="B194" s="1"/>
      <c r="C194" s="1"/>
      <c r="D194" s="1"/>
      <c r="E194" s="1"/>
    </row>
    <row r="195" spans="1:5" ht="15.75" thickBot="1" x14ac:dyDescent="0.3">
      <c r="A195" s="1"/>
      <c r="B195" s="1"/>
      <c r="C195" s="1"/>
      <c r="D195" s="1"/>
      <c r="E195" s="1"/>
    </row>
    <row r="196" spans="1:5" ht="15.75" thickBot="1" x14ac:dyDescent="0.3">
      <c r="A196" s="19" t="s">
        <v>0</v>
      </c>
      <c r="B196" s="19" t="s">
        <v>31</v>
      </c>
      <c r="C196" s="1"/>
      <c r="D196" s="1"/>
      <c r="E196" s="1"/>
    </row>
    <row r="197" spans="1:5" ht="15.75" thickBot="1" x14ac:dyDescent="0.3">
      <c r="A197" s="19" t="s">
        <v>2</v>
      </c>
      <c r="B197" s="19" t="s">
        <v>28</v>
      </c>
      <c r="C197" s="1"/>
      <c r="D197" s="1"/>
      <c r="E197" s="1"/>
    </row>
    <row r="198" spans="1:5" ht="15.75" thickBot="1" x14ac:dyDescent="0.3">
      <c r="A198" s="1"/>
      <c r="B198" s="1"/>
      <c r="C198" s="1"/>
      <c r="D198" s="1"/>
      <c r="E198" s="1"/>
    </row>
    <row r="199" spans="1:5" ht="15.75" thickBot="1" x14ac:dyDescent="0.3">
      <c r="A199" s="41" t="s">
        <v>4</v>
      </c>
      <c r="B199" s="41" t="s">
        <v>5</v>
      </c>
      <c r="C199" s="42"/>
      <c r="D199" s="42"/>
      <c r="E199" s="64" t="s">
        <v>60</v>
      </c>
    </row>
    <row r="200" spans="1:5" ht="15.75" thickBot="1" x14ac:dyDescent="0.3">
      <c r="A200" s="43" t="s">
        <v>6</v>
      </c>
      <c r="B200" s="44" t="s">
        <v>7</v>
      </c>
      <c r="C200" s="44" t="s">
        <v>62</v>
      </c>
      <c r="D200" s="51" t="s">
        <v>61</v>
      </c>
      <c r="E200" s="51"/>
    </row>
    <row r="201" spans="1:5" x14ac:dyDescent="0.25">
      <c r="A201" s="6" t="s">
        <v>8</v>
      </c>
      <c r="B201" s="7">
        <v>3466000</v>
      </c>
      <c r="C201" s="7">
        <v>2849000</v>
      </c>
      <c r="D201" s="7">
        <v>2849000</v>
      </c>
      <c r="E201" s="68">
        <f>D201-B201</f>
        <v>-617000</v>
      </c>
    </row>
    <row r="202" spans="1:5" x14ac:dyDescent="0.25">
      <c r="A202" s="6" t="s">
        <v>9</v>
      </c>
      <c r="B202" s="7">
        <v>-1242000</v>
      </c>
      <c r="C202" s="7">
        <v>-1087000</v>
      </c>
      <c r="D202" s="7">
        <v>-1087000</v>
      </c>
      <c r="E202" s="22">
        <f t="shared" ref="E202:E206" si="15">D202-B202</f>
        <v>155000</v>
      </c>
    </row>
    <row r="203" spans="1:5" x14ac:dyDescent="0.25">
      <c r="A203" s="6" t="s">
        <v>13</v>
      </c>
      <c r="B203" s="7">
        <v>603000</v>
      </c>
      <c r="C203" s="7">
        <v>569000</v>
      </c>
      <c r="D203" s="7">
        <v>623000</v>
      </c>
      <c r="E203" s="22">
        <f t="shared" si="15"/>
        <v>20000</v>
      </c>
    </row>
    <row r="204" spans="1:5" s="47" customFormat="1" x14ac:dyDescent="0.25">
      <c r="A204" s="9" t="s">
        <v>32</v>
      </c>
      <c r="B204" s="10">
        <v>2827000</v>
      </c>
      <c r="C204" s="10">
        <v>2331000</v>
      </c>
      <c r="D204" s="10">
        <v>2385000</v>
      </c>
      <c r="E204" s="23">
        <f t="shared" si="15"/>
        <v>-442000</v>
      </c>
    </row>
    <row r="205" spans="1:5" x14ac:dyDescent="0.25">
      <c r="A205" s="6" t="s">
        <v>11</v>
      </c>
      <c r="B205" s="7">
        <v>18000</v>
      </c>
      <c r="C205" s="7">
        <v>17000</v>
      </c>
      <c r="D205" s="7">
        <v>17000</v>
      </c>
      <c r="E205" s="22">
        <f t="shared" si="15"/>
        <v>-1000</v>
      </c>
    </row>
    <row r="206" spans="1:5" ht="15.75" thickBot="1" x14ac:dyDescent="0.3">
      <c r="A206" s="24" t="s">
        <v>33</v>
      </c>
      <c r="B206" s="25">
        <v>157.05555555555554</v>
      </c>
      <c r="C206" s="25">
        <v>137.11764705882354</v>
      </c>
      <c r="D206" s="26">
        <f>D204/D205</f>
        <v>140.29411764705881</v>
      </c>
      <c r="E206" s="27">
        <f t="shared" si="15"/>
        <v>-16.761437908496731</v>
      </c>
    </row>
    <row r="207" spans="1:5" x14ac:dyDescent="0.25">
      <c r="A207" s="1"/>
      <c r="B207" s="1"/>
      <c r="C207" s="1"/>
      <c r="D207" s="1"/>
      <c r="E207" s="1"/>
    </row>
    <row r="208" spans="1:5" ht="15.75" thickBot="1" x14ac:dyDescent="0.3">
      <c r="A208" s="1"/>
      <c r="B208" s="1"/>
      <c r="C208" s="1"/>
      <c r="D208" s="1"/>
      <c r="E208" s="1"/>
    </row>
    <row r="209" spans="1:5" ht="15.75" thickBot="1" x14ac:dyDescent="0.3">
      <c r="A209" s="19" t="s">
        <v>0</v>
      </c>
      <c r="B209" s="19" t="s">
        <v>31</v>
      </c>
      <c r="C209" s="1"/>
      <c r="D209" s="1"/>
      <c r="E209" s="1"/>
    </row>
    <row r="210" spans="1:5" ht="15.75" thickBot="1" x14ac:dyDescent="0.3">
      <c r="A210" s="19" t="s">
        <v>2</v>
      </c>
      <c r="B210" s="19" t="s">
        <v>29</v>
      </c>
      <c r="C210" s="1"/>
      <c r="D210" s="1"/>
      <c r="E210" s="1"/>
    </row>
    <row r="211" spans="1:5" ht="15.75" thickBot="1" x14ac:dyDescent="0.3">
      <c r="A211" s="1"/>
      <c r="B211" s="1"/>
      <c r="C211" s="1"/>
      <c r="D211" s="1"/>
      <c r="E211" s="1"/>
    </row>
    <row r="212" spans="1:5" ht="15.75" thickBot="1" x14ac:dyDescent="0.3">
      <c r="A212" s="41" t="s">
        <v>4</v>
      </c>
      <c r="B212" s="41" t="s">
        <v>5</v>
      </c>
      <c r="C212" s="42"/>
      <c r="D212" s="42"/>
      <c r="E212" s="64" t="s">
        <v>60</v>
      </c>
    </row>
    <row r="213" spans="1:5" ht="15.75" thickBot="1" x14ac:dyDescent="0.3">
      <c r="A213" s="43" t="s">
        <v>6</v>
      </c>
      <c r="B213" s="44" t="s">
        <v>7</v>
      </c>
      <c r="C213" s="44" t="s">
        <v>62</v>
      </c>
      <c r="D213" s="51" t="s">
        <v>61</v>
      </c>
      <c r="E213" s="51"/>
    </row>
    <row r="214" spans="1:5" x14ac:dyDescent="0.25">
      <c r="A214" s="6" t="s">
        <v>8</v>
      </c>
      <c r="B214" s="7">
        <v>854000</v>
      </c>
      <c r="C214" s="7">
        <v>748000</v>
      </c>
      <c r="D214" s="7">
        <v>874000</v>
      </c>
      <c r="E214" s="68">
        <f>D214-B214</f>
        <v>20000</v>
      </c>
    </row>
    <row r="215" spans="1:5" x14ac:dyDescent="0.25">
      <c r="A215" s="6" t="s">
        <v>9</v>
      </c>
      <c r="B215" s="7">
        <v>-410000</v>
      </c>
      <c r="C215" s="7">
        <v>-369000</v>
      </c>
      <c r="D215" s="7">
        <v>-405000</v>
      </c>
      <c r="E215" s="22">
        <f t="shared" ref="E215:E219" si="16">D215-B215</f>
        <v>5000</v>
      </c>
    </row>
    <row r="216" spans="1:5" x14ac:dyDescent="0.25">
      <c r="A216" s="6" t="s">
        <v>13</v>
      </c>
      <c r="B216" s="7">
        <v>177000</v>
      </c>
      <c r="C216" s="7">
        <v>164000</v>
      </c>
      <c r="D216" s="7">
        <v>194000</v>
      </c>
      <c r="E216" s="22">
        <f t="shared" si="16"/>
        <v>17000</v>
      </c>
    </row>
    <row r="217" spans="1:5" s="47" customFormat="1" x14ac:dyDescent="0.25">
      <c r="A217" s="9" t="s">
        <v>32</v>
      </c>
      <c r="B217" s="10">
        <v>621000</v>
      </c>
      <c r="C217" s="10">
        <v>543000</v>
      </c>
      <c r="D217" s="10">
        <v>663000</v>
      </c>
      <c r="E217" s="23">
        <f t="shared" si="16"/>
        <v>42000</v>
      </c>
    </row>
    <row r="218" spans="1:5" x14ac:dyDescent="0.25">
      <c r="A218" s="6" t="s">
        <v>11</v>
      </c>
      <c r="B218" s="7">
        <v>5300</v>
      </c>
      <c r="C218" s="7">
        <v>4900</v>
      </c>
      <c r="D218" s="7">
        <v>5300</v>
      </c>
      <c r="E218" s="22">
        <f t="shared" si="16"/>
        <v>0</v>
      </c>
    </row>
    <row r="219" spans="1:5" ht="15.75" thickBot="1" x14ac:dyDescent="0.3">
      <c r="A219" s="24" t="s">
        <v>33</v>
      </c>
      <c r="B219" s="25">
        <v>117.16981132075472</v>
      </c>
      <c r="C219" s="25">
        <v>110.81632653061224</v>
      </c>
      <c r="D219" s="26">
        <v>125.09433962264151</v>
      </c>
      <c r="E219" s="27">
        <f t="shared" si="16"/>
        <v>7.9245283018867951</v>
      </c>
    </row>
    <row r="220" spans="1:5" x14ac:dyDescent="0.25">
      <c r="A220" s="1"/>
      <c r="B220" s="1"/>
      <c r="C220" s="1"/>
      <c r="D220" s="1"/>
      <c r="E220" s="1"/>
    </row>
    <row r="221" spans="1:5" ht="15.75" thickBot="1" x14ac:dyDescent="0.3">
      <c r="A221" s="1"/>
      <c r="B221" s="1"/>
      <c r="C221" s="1"/>
      <c r="D221" s="1"/>
      <c r="E221" s="1"/>
    </row>
    <row r="222" spans="1:5" ht="15.75" thickBot="1" x14ac:dyDescent="0.3">
      <c r="A222" s="19" t="s">
        <v>0</v>
      </c>
      <c r="B222" s="19" t="s">
        <v>31</v>
      </c>
      <c r="C222" s="1"/>
      <c r="D222" s="1"/>
      <c r="E222" s="1"/>
    </row>
    <row r="223" spans="1:5" ht="15.75" thickBot="1" x14ac:dyDescent="0.3">
      <c r="A223" s="19" t="s">
        <v>2</v>
      </c>
      <c r="B223" s="19" t="s">
        <v>30</v>
      </c>
      <c r="C223" s="1"/>
      <c r="D223" s="1"/>
      <c r="E223" s="1"/>
    </row>
    <row r="224" spans="1:5" ht="15.75" thickBot="1" x14ac:dyDescent="0.3">
      <c r="A224" s="1"/>
      <c r="B224" s="1"/>
      <c r="C224" s="1"/>
      <c r="D224" s="1"/>
      <c r="E224" s="1"/>
    </row>
    <row r="225" spans="1:5" ht="15.75" thickBot="1" x14ac:dyDescent="0.3">
      <c r="A225" s="41" t="s">
        <v>4</v>
      </c>
      <c r="B225" s="41" t="s">
        <v>5</v>
      </c>
      <c r="C225" s="42"/>
      <c r="D225" s="42"/>
      <c r="E225" s="64" t="s">
        <v>60</v>
      </c>
    </row>
    <row r="226" spans="1:5" ht="15.75" thickBot="1" x14ac:dyDescent="0.3">
      <c r="A226" s="43" t="s">
        <v>6</v>
      </c>
      <c r="B226" s="44" t="s">
        <v>7</v>
      </c>
      <c r="C226" s="44" t="s">
        <v>62</v>
      </c>
      <c r="D226" s="51" t="s">
        <v>61</v>
      </c>
      <c r="E226" s="51"/>
    </row>
    <row r="227" spans="1:5" x14ac:dyDescent="0.25">
      <c r="A227" s="6" t="s">
        <v>8</v>
      </c>
      <c r="B227" s="7">
        <v>1473000</v>
      </c>
      <c r="C227" s="7">
        <v>1285000</v>
      </c>
      <c r="D227" s="7">
        <v>1507000</v>
      </c>
      <c r="E227" s="68">
        <f>D227-B227</f>
        <v>34000</v>
      </c>
    </row>
    <row r="228" spans="1:5" x14ac:dyDescent="0.25">
      <c r="A228" s="6" t="s">
        <v>9</v>
      </c>
      <c r="B228" s="7">
        <v>-537000</v>
      </c>
      <c r="C228" s="7">
        <v>-539000</v>
      </c>
      <c r="D228" s="7">
        <v>-530000</v>
      </c>
      <c r="E228" s="22">
        <f t="shared" ref="E228:E232" si="17">D228-B228</f>
        <v>7000</v>
      </c>
    </row>
    <row r="229" spans="1:5" x14ac:dyDescent="0.25">
      <c r="A229" s="6" t="s">
        <v>13</v>
      </c>
      <c r="B229" s="7">
        <v>261000</v>
      </c>
      <c r="C229" s="7">
        <v>248000</v>
      </c>
      <c r="D229" s="7">
        <v>286000</v>
      </c>
      <c r="E229" s="22">
        <f t="shared" si="17"/>
        <v>25000</v>
      </c>
    </row>
    <row r="230" spans="1:5" x14ac:dyDescent="0.25">
      <c r="A230" s="9" t="s">
        <v>32</v>
      </c>
      <c r="B230" s="10">
        <v>1197000</v>
      </c>
      <c r="C230" s="10">
        <v>994000</v>
      </c>
      <c r="D230" s="10">
        <v>1263000</v>
      </c>
      <c r="E230" s="23">
        <f t="shared" si="17"/>
        <v>66000</v>
      </c>
    </row>
    <row r="231" spans="1:5" x14ac:dyDescent="0.25">
      <c r="A231" s="6" t="s">
        <v>11</v>
      </c>
      <c r="B231" s="7">
        <v>7800</v>
      </c>
      <c r="C231" s="7">
        <v>7400</v>
      </c>
      <c r="D231" s="7">
        <v>7800</v>
      </c>
      <c r="E231" s="22">
        <f t="shared" si="17"/>
        <v>0</v>
      </c>
    </row>
    <row r="232" spans="1:5" ht="15.75" thickBot="1" x14ac:dyDescent="0.3">
      <c r="A232" s="24" t="s">
        <v>33</v>
      </c>
      <c r="B232" s="25">
        <v>153.46153846153845</v>
      </c>
      <c r="C232" s="25">
        <v>134.32432432432432</v>
      </c>
      <c r="D232" s="26">
        <v>161.92307692307693</v>
      </c>
      <c r="E232" s="27">
        <f t="shared" si="17"/>
        <v>8.4615384615384812</v>
      </c>
    </row>
    <row r="233" spans="1:5" x14ac:dyDescent="0.25">
      <c r="E233" s="1"/>
    </row>
    <row r="234" spans="1:5" x14ac:dyDescent="0.25">
      <c r="E234" s="1"/>
    </row>
    <row r="235" spans="1:5" x14ac:dyDescent="0.25">
      <c r="E235" s="1"/>
    </row>
    <row r="236" spans="1:5" x14ac:dyDescent="0.25">
      <c r="E23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1DC5-3BD6-4832-82CF-0EA6E0409395}">
  <sheetPr codeName="Ark3"/>
  <dimension ref="A1:E297"/>
  <sheetViews>
    <sheetView topLeftCell="A75" workbookViewId="0">
      <selection activeCell="C84" sqref="C84:C86"/>
    </sheetView>
  </sheetViews>
  <sheetFormatPr defaultRowHeight="15" x14ac:dyDescent="0.25"/>
  <cols>
    <col min="1" max="1" width="23.28515625" bestFit="1" customWidth="1"/>
    <col min="2" max="2" width="17.85546875" customWidth="1"/>
    <col min="3" max="3" width="11" bestFit="1" customWidth="1"/>
    <col min="4" max="4" width="17.140625" customWidth="1"/>
    <col min="5" max="5" width="15.42578125" bestFit="1" customWidth="1"/>
  </cols>
  <sheetData>
    <row r="1" spans="1:5" ht="15.75" thickBot="1" x14ac:dyDescent="0.3">
      <c r="A1" s="19" t="s">
        <v>0</v>
      </c>
      <c r="B1" s="19" t="s">
        <v>34</v>
      </c>
      <c r="C1" s="1"/>
      <c r="D1" s="1"/>
      <c r="E1" s="1"/>
    </row>
    <row r="2" spans="1:5" ht="15.75" thickBot="1" x14ac:dyDescent="0.3">
      <c r="A2" s="19" t="s">
        <v>2</v>
      </c>
      <c r="B2" s="19" t="s">
        <v>3</v>
      </c>
      <c r="C2" s="1"/>
      <c r="D2" s="1"/>
      <c r="E2" s="1"/>
    </row>
    <row r="3" spans="1:5" ht="15.75" thickBot="1" x14ac:dyDescent="0.3">
      <c r="A3" s="1"/>
      <c r="B3" s="1"/>
      <c r="C3" s="1"/>
      <c r="D3" s="1"/>
      <c r="E3" s="1"/>
    </row>
    <row r="4" spans="1:5" ht="15.75" thickBot="1" x14ac:dyDescent="0.3">
      <c r="A4" s="49" t="s">
        <v>4</v>
      </c>
      <c r="B4" s="41" t="s">
        <v>5</v>
      </c>
      <c r="C4" s="42"/>
      <c r="D4" s="42"/>
      <c r="E4" s="64" t="s">
        <v>60</v>
      </c>
    </row>
    <row r="5" spans="1:5" s="47" customFormat="1" ht="15.75" thickBot="1" x14ac:dyDescent="0.3">
      <c r="A5" s="50" t="s">
        <v>6</v>
      </c>
      <c r="B5" s="44" t="s">
        <v>7</v>
      </c>
      <c r="C5" s="51" t="s">
        <v>62</v>
      </c>
      <c r="D5" s="51" t="s">
        <v>61</v>
      </c>
      <c r="E5" s="51"/>
    </row>
    <row r="6" spans="1:5" x14ac:dyDescent="0.25">
      <c r="A6" s="4" t="s">
        <v>8</v>
      </c>
      <c r="B6" s="28">
        <v>90000</v>
      </c>
      <c r="C6" s="29">
        <v>41000</v>
      </c>
      <c r="D6" s="29">
        <v>92000</v>
      </c>
      <c r="E6" s="68">
        <f>D6-B6</f>
        <v>2000</v>
      </c>
    </row>
    <row r="7" spans="1:5" x14ac:dyDescent="0.25">
      <c r="A7" s="6" t="s">
        <v>9</v>
      </c>
      <c r="B7" s="30">
        <v>-13000</v>
      </c>
      <c r="C7" s="31">
        <v>-7000</v>
      </c>
      <c r="D7" s="31">
        <v>-13000</v>
      </c>
      <c r="E7" s="22">
        <f t="shared" ref="E7:E11" si="0">D7-B7</f>
        <v>0</v>
      </c>
    </row>
    <row r="8" spans="1:5" x14ac:dyDescent="0.25">
      <c r="A8" s="6" t="s">
        <v>13</v>
      </c>
      <c r="B8" s="30">
        <v>20000</v>
      </c>
      <c r="C8" s="31">
        <v>10000</v>
      </c>
      <c r="D8" s="31">
        <v>22000</v>
      </c>
      <c r="E8" s="22">
        <f t="shared" si="0"/>
        <v>2000</v>
      </c>
    </row>
    <row r="9" spans="1:5" x14ac:dyDescent="0.25">
      <c r="A9" s="9" t="s">
        <v>32</v>
      </c>
      <c r="B9" s="32">
        <v>97000</v>
      </c>
      <c r="C9" s="33">
        <v>44000</v>
      </c>
      <c r="D9" s="33">
        <v>101000</v>
      </c>
      <c r="E9" s="23">
        <f t="shared" si="0"/>
        <v>4000</v>
      </c>
    </row>
    <row r="10" spans="1:5" x14ac:dyDescent="0.25">
      <c r="A10" s="6" t="s">
        <v>11</v>
      </c>
      <c r="B10" s="30">
        <v>600</v>
      </c>
      <c r="C10" s="31">
        <v>300</v>
      </c>
      <c r="D10" s="31">
        <v>600</v>
      </c>
      <c r="E10" s="22">
        <f t="shared" si="0"/>
        <v>0</v>
      </c>
    </row>
    <row r="11" spans="1:5" ht="15.75" thickBot="1" x14ac:dyDescent="0.3">
      <c r="A11" s="24" t="s">
        <v>33</v>
      </c>
      <c r="B11" s="34">
        <v>161.66666666666666</v>
      </c>
      <c r="C11" s="35">
        <v>146.66666666666666</v>
      </c>
      <c r="D11" s="35">
        <v>168.33333333333334</v>
      </c>
      <c r="E11" s="27">
        <f t="shared" si="0"/>
        <v>6.6666666666666856</v>
      </c>
    </row>
    <row r="12" spans="1:5" x14ac:dyDescent="0.25">
      <c r="A12" s="1"/>
      <c r="B12" s="1"/>
      <c r="C12" s="1"/>
      <c r="D12" s="1"/>
      <c r="E12" s="1"/>
    </row>
    <row r="13" spans="1:5" ht="15.75" thickBot="1" x14ac:dyDescent="0.3">
      <c r="A13" s="1"/>
      <c r="B13" s="1"/>
      <c r="C13" s="1"/>
      <c r="D13" s="1"/>
      <c r="E13" s="1"/>
    </row>
    <row r="14" spans="1:5" ht="15.75" thickBot="1" x14ac:dyDescent="0.3">
      <c r="A14" s="19" t="s">
        <v>0</v>
      </c>
      <c r="B14" s="19" t="s">
        <v>34</v>
      </c>
      <c r="C14" s="1"/>
      <c r="D14" s="1"/>
      <c r="E14" s="1"/>
    </row>
    <row r="15" spans="1:5" ht="15.75" thickBot="1" x14ac:dyDescent="0.3">
      <c r="A15" s="19" t="s">
        <v>2</v>
      </c>
      <c r="B15" s="19" t="s">
        <v>14</v>
      </c>
      <c r="C15" s="1"/>
      <c r="D15" s="1"/>
      <c r="E15" s="1"/>
    </row>
    <row r="16" spans="1:5" ht="15.75" thickBot="1" x14ac:dyDescent="0.3">
      <c r="A16" s="1"/>
      <c r="B16" s="1"/>
      <c r="C16" s="1"/>
      <c r="D16" s="1"/>
      <c r="E16" s="1"/>
    </row>
    <row r="17" spans="1:5" ht="15.75" thickBot="1" x14ac:dyDescent="0.3">
      <c r="A17" s="41" t="s">
        <v>4</v>
      </c>
      <c r="B17" s="41" t="s">
        <v>5</v>
      </c>
      <c r="C17" s="42"/>
      <c r="D17" s="42"/>
      <c r="E17" s="64" t="s">
        <v>60</v>
      </c>
    </row>
    <row r="18" spans="1:5" s="47" customFormat="1" ht="15.75" thickBot="1" x14ac:dyDescent="0.3">
      <c r="A18" s="48" t="s">
        <v>6</v>
      </c>
      <c r="B18" s="46" t="s">
        <v>7</v>
      </c>
      <c r="C18" s="46" t="s">
        <v>62</v>
      </c>
      <c r="D18" s="51" t="s">
        <v>61</v>
      </c>
      <c r="E18" s="51"/>
    </row>
    <row r="19" spans="1:5" x14ac:dyDescent="0.25">
      <c r="A19" s="6" t="s">
        <v>8</v>
      </c>
      <c r="B19" s="7">
        <v>516000</v>
      </c>
      <c r="C19" s="7">
        <v>346000</v>
      </c>
      <c r="D19" s="29">
        <v>527000</v>
      </c>
      <c r="E19" s="68">
        <f>D19-B19</f>
        <v>11000</v>
      </c>
    </row>
    <row r="20" spans="1:5" x14ac:dyDescent="0.25">
      <c r="A20" s="6" t="s">
        <v>9</v>
      </c>
      <c r="B20" s="7">
        <v>-18000</v>
      </c>
      <c r="C20" s="7">
        <v>-26000</v>
      </c>
      <c r="D20" s="31">
        <v>-18000</v>
      </c>
      <c r="E20" s="22">
        <f t="shared" ref="E20:E24" si="1">D20-B20</f>
        <v>0</v>
      </c>
    </row>
    <row r="21" spans="1:5" x14ac:dyDescent="0.25">
      <c r="A21" s="6" t="s">
        <v>13</v>
      </c>
      <c r="B21" s="7">
        <v>94000</v>
      </c>
      <c r="C21" s="7">
        <v>57000</v>
      </c>
      <c r="D21" s="31">
        <v>103000</v>
      </c>
      <c r="E21" s="22">
        <f t="shared" si="1"/>
        <v>9000</v>
      </c>
    </row>
    <row r="22" spans="1:5" x14ac:dyDescent="0.25">
      <c r="A22" s="9" t="s">
        <v>32</v>
      </c>
      <c r="B22" s="10">
        <v>592000</v>
      </c>
      <c r="C22" s="33">
        <v>377000</v>
      </c>
      <c r="D22" s="33">
        <v>612000</v>
      </c>
      <c r="E22" s="23">
        <f t="shared" si="1"/>
        <v>20000</v>
      </c>
    </row>
    <row r="23" spans="1:5" x14ac:dyDescent="0.25">
      <c r="A23" s="6" t="s">
        <v>11</v>
      </c>
      <c r="B23" s="7">
        <v>2800</v>
      </c>
      <c r="C23" s="7">
        <v>1700</v>
      </c>
      <c r="D23" s="31">
        <v>2800</v>
      </c>
      <c r="E23" s="22">
        <f t="shared" si="1"/>
        <v>0</v>
      </c>
    </row>
    <row r="24" spans="1:5" ht="15.75" thickBot="1" x14ac:dyDescent="0.3">
      <c r="A24" s="24" t="s">
        <v>33</v>
      </c>
      <c r="B24" s="25">
        <v>211.42857142857142</v>
      </c>
      <c r="C24" s="35">
        <v>221.76470588235293</v>
      </c>
      <c r="D24" s="35">
        <v>218.57142857142858</v>
      </c>
      <c r="E24" s="27">
        <f t="shared" si="1"/>
        <v>7.1428571428571672</v>
      </c>
    </row>
    <row r="25" spans="1:5" x14ac:dyDescent="0.25">
      <c r="A25" s="1"/>
      <c r="B25" s="1"/>
      <c r="C25" s="1"/>
      <c r="D25" s="1"/>
      <c r="E25" s="1"/>
    </row>
    <row r="26" spans="1:5" ht="15.75" thickBot="1" x14ac:dyDescent="0.3">
      <c r="A26" s="1"/>
      <c r="B26" s="1"/>
      <c r="C26" s="1"/>
      <c r="D26" s="1"/>
      <c r="E26" s="1"/>
    </row>
    <row r="27" spans="1:5" ht="15.75" thickBot="1" x14ac:dyDescent="0.3">
      <c r="A27" s="19" t="s">
        <v>0</v>
      </c>
      <c r="B27" s="19" t="s">
        <v>34</v>
      </c>
      <c r="C27" s="1"/>
      <c r="D27" s="1"/>
      <c r="E27" s="1"/>
    </row>
    <row r="28" spans="1:5" ht="15.75" thickBot="1" x14ac:dyDescent="0.3">
      <c r="A28" s="19" t="s">
        <v>2</v>
      </c>
      <c r="B28" s="19" t="s">
        <v>15</v>
      </c>
      <c r="C28" s="1"/>
      <c r="D28" s="1"/>
      <c r="E28" s="1"/>
    </row>
    <row r="29" spans="1:5" ht="15.75" thickBot="1" x14ac:dyDescent="0.3">
      <c r="A29" s="1"/>
      <c r="B29" s="1"/>
      <c r="C29" s="1"/>
      <c r="D29" s="1"/>
      <c r="E29" s="1"/>
    </row>
    <row r="30" spans="1:5" ht="15.75" thickBot="1" x14ac:dyDescent="0.3">
      <c r="A30" s="41" t="s">
        <v>4</v>
      </c>
      <c r="B30" s="41" t="s">
        <v>5</v>
      </c>
      <c r="C30" s="42"/>
      <c r="D30" s="42"/>
      <c r="E30" s="64" t="s">
        <v>60</v>
      </c>
    </row>
    <row r="31" spans="1:5" s="47" customFormat="1" ht="15.75" thickBot="1" x14ac:dyDescent="0.3">
      <c r="A31" s="48" t="s">
        <v>6</v>
      </c>
      <c r="B31" s="46" t="s">
        <v>7</v>
      </c>
      <c r="C31" s="46" t="s">
        <v>62</v>
      </c>
      <c r="D31" s="51" t="s">
        <v>61</v>
      </c>
      <c r="E31" s="51"/>
    </row>
    <row r="32" spans="1:5" x14ac:dyDescent="0.25">
      <c r="A32" s="6" t="s">
        <v>8</v>
      </c>
      <c r="B32" s="7">
        <v>119000</v>
      </c>
      <c r="C32" s="7">
        <v>186000</v>
      </c>
      <c r="D32" s="29">
        <v>122000</v>
      </c>
      <c r="E32" s="68">
        <f>D32-B32</f>
        <v>3000</v>
      </c>
    </row>
    <row r="33" spans="1:5" x14ac:dyDescent="0.25">
      <c r="A33" s="6" t="s">
        <v>9</v>
      </c>
      <c r="B33" s="7">
        <v>-16000</v>
      </c>
      <c r="C33" s="7">
        <v>-12000</v>
      </c>
      <c r="D33" s="31">
        <v>-16000</v>
      </c>
      <c r="E33" s="22">
        <f t="shared" ref="E33:E37" si="2">D33-B33</f>
        <v>0</v>
      </c>
    </row>
    <row r="34" spans="1:5" x14ac:dyDescent="0.25">
      <c r="A34" s="6" t="s">
        <v>13</v>
      </c>
      <c r="B34" s="7">
        <v>23000</v>
      </c>
      <c r="C34" s="7">
        <v>23000</v>
      </c>
      <c r="D34" s="31">
        <v>26000</v>
      </c>
      <c r="E34" s="22">
        <f t="shared" si="2"/>
        <v>3000</v>
      </c>
    </row>
    <row r="35" spans="1:5" x14ac:dyDescent="0.25">
      <c r="A35" s="9" t="s">
        <v>32</v>
      </c>
      <c r="B35" s="10">
        <v>126000</v>
      </c>
      <c r="C35" s="33">
        <v>197000</v>
      </c>
      <c r="D35" s="33">
        <v>132000</v>
      </c>
      <c r="E35" s="23">
        <f t="shared" si="2"/>
        <v>6000</v>
      </c>
    </row>
    <row r="36" spans="1:5" x14ac:dyDescent="0.25">
      <c r="A36" s="6" t="s">
        <v>11</v>
      </c>
      <c r="B36" s="7">
        <v>700</v>
      </c>
      <c r="C36" s="7">
        <v>700</v>
      </c>
      <c r="D36" s="31">
        <v>700</v>
      </c>
      <c r="E36" s="22">
        <f t="shared" si="2"/>
        <v>0</v>
      </c>
    </row>
    <row r="37" spans="1:5" ht="15.75" thickBot="1" x14ac:dyDescent="0.3">
      <c r="A37" s="24" t="s">
        <v>33</v>
      </c>
      <c r="B37" s="25">
        <v>180</v>
      </c>
      <c r="C37" s="35">
        <v>281.42857142857144</v>
      </c>
      <c r="D37" s="35">
        <v>188.57142857142858</v>
      </c>
      <c r="E37" s="27">
        <f t="shared" si="2"/>
        <v>8.5714285714285836</v>
      </c>
    </row>
    <row r="38" spans="1:5" x14ac:dyDescent="0.25">
      <c r="A38" s="1"/>
      <c r="B38" s="1"/>
      <c r="C38" s="1"/>
      <c r="D38" s="1"/>
      <c r="E38" s="1"/>
    </row>
    <row r="39" spans="1:5" ht="15.75" thickBot="1" x14ac:dyDescent="0.3">
      <c r="A39" s="1"/>
      <c r="B39" s="1"/>
      <c r="C39" s="1"/>
      <c r="D39" s="1"/>
      <c r="E39" s="1"/>
    </row>
    <row r="40" spans="1:5" ht="15.75" thickBot="1" x14ac:dyDescent="0.3">
      <c r="A40" s="19" t="s">
        <v>0</v>
      </c>
      <c r="B40" s="19" t="s">
        <v>34</v>
      </c>
      <c r="C40" s="1"/>
      <c r="D40" s="1"/>
      <c r="E40" s="1"/>
    </row>
    <row r="41" spans="1:5" ht="15.75" thickBot="1" x14ac:dyDescent="0.3">
      <c r="A41" s="19" t="s">
        <v>2</v>
      </c>
      <c r="B41" s="19" t="s">
        <v>16</v>
      </c>
      <c r="C41" s="1"/>
      <c r="D41" s="1"/>
      <c r="E41" s="1"/>
    </row>
    <row r="42" spans="1:5" ht="15.75" thickBot="1" x14ac:dyDescent="0.3">
      <c r="A42" s="1"/>
      <c r="B42" s="1"/>
      <c r="C42" s="1"/>
      <c r="D42" s="1"/>
      <c r="E42" s="1"/>
    </row>
    <row r="43" spans="1:5" ht="15.75" thickBot="1" x14ac:dyDescent="0.3">
      <c r="A43" s="41" t="s">
        <v>4</v>
      </c>
      <c r="B43" s="41" t="s">
        <v>5</v>
      </c>
      <c r="C43" s="42"/>
      <c r="D43" s="42"/>
      <c r="E43" s="64" t="s">
        <v>60</v>
      </c>
    </row>
    <row r="44" spans="1:5" s="47" customFormat="1" ht="15.75" thickBot="1" x14ac:dyDescent="0.3">
      <c r="A44" s="48" t="s">
        <v>6</v>
      </c>
      <c r="B44" s="46" t="s">
        <v>7</v>
      </c>
      <c r="C44" s="46" t="s">
        <v>62</v>
      </c>
      <c r="D44" s="51" t="s">
        <v>61</v>
      </c>
      <c r="E44" s="51"/>
    </row>
    <row r="45" spans="1:5" x14ac:dyDescent="0.25">
      <c r="A45" s="6" t="s">
        <v>8</v>
      </c>
      <c r="B45" s="7">
        <v>38000</v>
      </c>
      <c r="C45" s="7">
        <v>41000</v>
      </c>
      <c r="D45" s="29">
        <v>193000</v>
      </c>
      <c r="E45" s="68">
        <f>D45-B45</f>
        <v>155000</v>
      </c>
    </row>
    <row r="46" spans="1:5" x14ac:dyDescent="0.25">
      <c r="A46" s="6" t="s">
        <v>9</v>
      </c>
      <c r="B46" s="7">
        <v>-20000</v>
      </c>
      <c r="C46" s="7">
        <v>-4000</v>
      </c>
      <c r="D46" s="31">
        <v>-14000</v>
      </c>
      <c r="E46" s="22">
        <f t="shared" ref="E46:E50" si="3">D46-B46</f>
        <v>6000</v>
      </c>
    </row>
    <row r="47" spans="1:5" x14ac:dyDescent="0.25">
      <c r="A47" s="6" t="s">
        <v>13</v>
      </c>
      <c r="B47" s="7">
        <v>3000</v>
      </c>
      <c r="C47" s="7">
        <v>3000</v>
      </c>
      <c r="D47" s="31">
        <v>18000</v>
      </c>
      <c r="E47" s="22">
        <f t="shared" si="3"/>
        <v>15000</v>
      </c>
    </row>
    <row r="48" spans="1:5" x14ac:dyDescent="0.25">
      <c r="A48" s="9" t="s">
        <v>32</v>
      </c>
      <c r="B48" s="10">
        <v>21000</v>
      </c>
      <c r="C48" s="33">
        <v>40000</v>
      </c>
      <c r="D48" s="33">
        <v>197000</v>
      </c>
      <c r="E48" s="23">
        <f t="shared" si="3"/>
        <v>176000</v>
      </c>
    </row>
    <row r="49" spans="1:5" x14ac:dyDescent="0.25">
      <c r="A49" s="6" t="s">
        <v>11</v>
      </c>
      <c r="B49" s="7">
        <v>100</v>
      </c>
      <c r="C49" s="7">
        <v>100</v>
      </c>
      <c r="D49" s="31">
        <v>500</v>
      </c>
      <c r="E49" s="22">
        <f t="shared" si="3"/>
        <v>400</v>
      </c>
    </row>
    <row r="50" spans="1:5" ht="15.75" thickBot="1" x14ac:dyDescent="0.3">
      <c r="A50" s="24" t="s">
        <v>33</v>
      </c>
      <c r="B50" s="25">
        <v>210</v>
      </c>
      <c r="C50" s="35">
        <v>400</v>
      </c>
      <c r="D50" s="35">
        <v>394</v>
      </c>
      <c r="E50" s="27">
        <f t="shared" si="3"/>
        <v>184</v>
      </c>
    </row>
    <row r="51" spans="1:5" x14ac:dyDescent="0.25">
      <c r="A51" s="1"/>
      <c r="B51" s="1"/>
      <c r="C51" s="1"/>
      <c r="D51" s="1"/>
      <c r="E51" s="1"/>
    </row>
    <row r="52" spans="1:5" ht="15.75" thickBot="1" x14ac:dyDescent="0.3">
      <c r="A52" s="1"/>
      <c r="B52" s="1"/>
      <c r="C52" s="1"/>
      <c r="D52" s="1"/>
      <c r="E52" s="1"/>
    </row>
    <row r="53" spans="1:5" ht="15.75" thickBot="1" x14ac:dyDescent="0.3">
      <c r="A53" s="19" t="s">
        <v>0</v>
      </c>
      <c r="B53" s="19" t="s">
        <v>34</v>
      </c>
      <c r="C53" s="1"/>
      <c r="D53" s="1"/>
      <c r="E53" s="1"/>
    </row>
    <row r="54" spans="1:5" ht="15.75" thickBot="1" x14ac:dyDescent="0.3">
      <c r="A54" s="19" t="s">
        <v>2</v>
      </c>
      <c r="B54" s="19" t="s">
        <v>17</v>
      </c>
      <c r="C54" s="1"/>
      <c r="D54" s="1"/>
      <c r="E54" s="1"/>
    </row>
    <row r="55" spans="1:5" ht="15.75" thickBot="1" x14ac:dyDescent="0.3">
      <c r="A55" s="1"/>
      <c r="B55" s="1"/>
      <c r="C55" s="1"/>
      <c r="D55" s="1"/>
      <c r="E55" s="1"/>
    </row>
    <row r="56" spans="1:5" ht="15.75" thickBot="1" x14ac:dyDescent="0.3">
      <c r="A56" s="41" t="s">
        <v>4</v>
      </c>
      <c r="B56" s="41" t="s">
        <v>5</v>
      </c>
      <c r="C56" s="42"/>
      <c r="D56" s="42"/>
      <c r="E56" s="64" t="s">
        <v>60</v>
      </c>
    </row>
    <row r="57" spans="1:5" s="47" customFormat="1" ht="15.75" thickBot="1" x14ac:dyDescent="0.3">
      <c r="A57" s="48" t="s">
        <v>6</v>
      </c>
      <c r="B57" s="46" t="s">
        <v>7</v>
      </c>
      <c r="C57" s="46" t="s">
        <v>62</v>
      </c>
      <c r="D57" s="51" t="s">
        <v>61</v>
      </c>
      <c r="E57" s="51"/>
    </row>
    <row r="58" spans="1:5" x14ac:dyDescent="0.25">
      <c r="A58" s="6" t="s">
        <v>8</v>
      </c>
      <c r="B58" s="7">
        <v>977000</v>
      </c>
      <c r="C58" s="7">
        <v>579000</v>
      </c>
      <c r="D58" s="29">
        <v>778000</v>
      </c>
      <c r="E58" s="68">
        <f>D58-B58</f>
        <v>-199000</v>
      </c>
    </row>
    <row r="59" spans="1:5" x14ac:dyDescent="0.25">
      <c r="A59" s="6" t="s">
        <v>9</v>
      </c>
      <c r="B59" s="7">
        <v>-35000</v>
      </c>
      <c r="C59" s="7">
        <v>-56000</v>
      </c>
      <c r="D59" s="31">
        <v>-35000</v>
      </c>
      <c r="E59" s="22">
        <f t="shared" ref="E59:E63" si="4">D59-B59</f>
        <v>0</v>
      </c>
    </row>
    <row r="60" spans="1:5" x14ac:dyDescent="0.25">
      <c r="A60" s="6" t="s">
        <v>13</v>
      </c>
      <c r="B60" s="7">
        <v>181000</v>
      </c>
      <c r="C60" s="7">
        <v>107000</v>
      </c>
      <c r="D60" s="31">
        <v>154000</v>
      </c>
      <c r="E60" s="22">
        <f t="shared" si="4"/>
        <v>-27000</v>
      </c>
    </row>
    <row r="61" spans="1:5" x14ac:dyDescent="0.25">
      <c r="A61" s="9" t="s">
        <v>32</v>
      </c>
      <c r="B61" s="10">
        <v>1123000</v>
      </c>
      <c r="C61" s="33">
        <v>630000</v>
      </c>
      <c r="D61" s="33">
        <v>897000</v>
      </c>
      <c r="E61" s="23">
        <f t="shared" si="4"/>
        <v>-226000</v>
      </c>
    </row>
    <row r="62" spans="1:5" x14ac:dyDescent="0.25">
      <c r="A62" s="6" t="s">
        <v>11</v>
      </c>
      <c r="B62" s="7">
        <v>5400</v>
      </c>
      <c r="C62" s="7">
        <v>3200</v>
      </c>
      <c r="D62" s="31">
        <v>4200</v>
      </c>
      <c r="E62" s="22">
        <f t="shared" si="4"/>
        <v>-1200</v>
      </c>
    </row>
    <row r="63" spans="1:5" ht="15.75" thickBot="1" x14ac:dyDescent="0.3">
      <c r="A63" s="24" t="s">
        <v>33</v>
      </c>
      <c r="B63" s="25">
        <v>207.96296296296296</v>
      </c>
      <c r="C63" s="35">
        <v>196.875</v>
      </c>
      <c r="D63" s="35">
        <v>213.57142857142858</v>
      </c>
      <c r="E63" s="27">
        <f t="shared" si="4"/>
        <v>5.6084656084656217</v>
      </c>
    </row>
    <row r="64" spans="1:5" x14ac:dyDescent="0.25">
      <c r="A64" s="70"/>
      <c r="B64" s="66"/>
      <c r="C64" s="66"/>
      <c r="D64" s="30"/>
      <c r="E64" s="66"/>
    </row>
    <row r="65" spans="1:5" ht="15.75" thickBot="1" x14ac:dyDescent="0.3">
      <c r="A65" s="70"/>
      <c r="B65" s="66"/>
      <c r="C65" s="66"/>
      <c r="D65" s="30"/>
      <c r="E65" s="66"/>
    </row>
    <row r="66" spans="1:5" ht="15.75" thickBot="1" x14ac:dyDescent="0.3">
      <c r="A66" s="19" t="s">
        <v>0</v>
      </c>
      <c r="B66" s="19" t="s">
        <v>34</v>
      </c>
      <c r="C66" s="1"/>
      <c r="D66" s="1"/>
      <c r="E66" s="1"/>
    </row>
    <row r="67" spans="1:5" ht="15.75" thickBot="1" x14ac:dyDescent="0.3">
      <c r="A67" s="19" t="s">
        <v>2</v>
      </c>
      <c r="B67" s="19" t="s">
        <v>18</v>
      </c>
      <c r="C67" s="1"/>
      <c r="D67" s="1"/>
      <c r="E67" s="1"/>
    </row>
    <row r="68" spans="1:5" ht="15.75" thickBot="1" x14ac:dyDescent="0.3">
      <c r="A68" s="1"/>
      <c r="B68" s="1"/>
      <c r="C68" s="1"/>
      <c r="D68" s="1"/>
      <c r="E68" s="1"/>
    </row>
    <row r="69" spans="1:5" ht="15.75" thickBot="1" x14ac:dyDescent="0.3">
      <c r="A69" s="41" t="s">
        <v>4</v>
      </c>
      <c r="B69" s="41" t="s">
        <v>5</v>
      </c>
      <c r="C69" s="41"/>
      <c r="D69" s="42"/>
      <c r="E69" s="64" t="s">
        <v>60</v>
      </c>
    </row>
    <row r="70" spans="1:5" ht="15.75" thickBot="1" x14ac:dyDescent="0.3">
      <c r="A70" s="48" t="s">
        <v>6</v>
      </c>
      <c r="B70" s="46" t="s">
        <v>7</v>
      </c>
      <c r="C70" s="46" t="s">
        <v>57</v>
      </c>
      <c r="D70" s="51" t="s">
        <v>61</v>
      </c>
      <c r="E70" s="51"/>
    </row>
    <row r="71" spans="1:5" x14ac:dyDescent="0.25">
      <c r="A71" s="6" t="s">
        <v>8</v>
      </c>
      <c r="B71" s="7"/>
      <c r="C71" s="7"/>
      <c r="D71" s="29">
        <v>168000</v>
      </c>
      <c r="E71" s="68">
        <f>D71-B71</f>
        <v>168000</v>
      </c>
    </row>
    <row r="72" spans="1:5" x14ac:dyDescent="0.25">
      <c r="A72" s="6" t="s">
        <v>9</v>
      </c>
      <c r="B72" s="7"/>
      <c r="C72" s="7"/>
      <c r="D72" s="31">
        <v>-12000</v>
      </c>
      <c r="E72" s="22">
        <f t="shared" ref="E72:E76" si="5">D72-B72</f>
        <v>-12000</v>
      </c>
    </row>
    <row r="73" spans="1:5" x14ac:dyDescent="0.25">
      <c r="A73" s="6" t="s">
        <v>13</v>
      </c>
      <c r="B73" s="7"/>
      <c r="C73" s="7"/>
      <c r="D73" s="31">
        <v>29000</v>
      </c>
      <c r="E73" s="22">
        <f t="shared" si="5"/>
        <v>29000</v>
      </c>
    </row>
    <row r="74" spans="1:5" x14ac:dyDescent="0.25">
      <c r="A74" s="9" t="s">
        <v>32</v>
      </c>
      <c r="B74" s="10"/>
      <c r="C74" s="10"/>
      <c r="D74" s="33">
        <v>185000</v>
      </c>
      <c r="E74" s="23">
        <f t="shared" si="5"/>
        <v>185000</v>
      </c>
    </row>
    <row r="75" spans="1:5" x14ac:dyDescent="0.25">
      <c r="A75" s="6" t="s">
        <v>11</v>
      </c>
      <c r="B75" s="7"/>
      <c r="C75" s="7"/>
      <c r="D75" s="31">
        <v>800</v>
      </c>
      <c r="E75" s="22">
        <f t="shared" si="5"/>
        <v>800</v>
      </c>
    </row>
    <row r="76" spans="1:5" ht="15.75" thickBot="1" x14ac:dyDescent="0.3">
      <c r="A76" s="24" t="s">
        <v>33</v>
      </c>
      <c r="B76" s="25"/>
      <c r="C76" s="25"/>
      <c r="D76" s="35">
        <f>D74/D75</f>
        <v>231.25</v>
      </c>
      <c r="E76" s="27">
        <f t="shared" si="5"/>
        <v>231.25</v>
      </c>
    </row>
    <row r="77" spans="1:5" x14ac:dyDescent="0.25">
      <c r="A77" s="70"/>
      <c r="B77" s="66"/>
      <c r="C77" s="66"/>
      <c r="D77" s="30"/>
      <c r="E77" s="66"/>
    </row>
    <row r="78" spans="1:5" ht="15.75" thickBot="1" x14ac:dyDescent="0.3">
      <c r="A78" s="1"/>
      <c r="B78" s="1"/>
      <c r="C78" s="1"/>
      <c r="D78" s="1"/>
      <c r="E78" s="1"/>
    </row>
    <row r="79" spans="1:5" ht="15.75" thickBot="1" x14ac:dyDescent="0.3">
      <c r="A79" s="19" t="s">
        <v>0</v>
      </c>
      <c r="B79" s="19" t="s">
        <v>34</v>
      </c>
      <c r="C79" s="1"/>
      <c r="D79" s="1"/>
      <c r="E79" s="1"/>
    </row>
    <row r="80" spans="1:5" ht="15.75" thickBot="1" x14ac:dyDescent="0.3">
      <c r="A80" s="19" t="s">
        <v>2</v>
      </c>
      <c r="B80" s="19" t="s">
        <v>19</v>
      </c>
      <c r="C80" s="1"/>
      <c r="D80" s="1"/>
      <c r="E80" s="1"/>
    </row>
    <row r="81" spans="1:5" ht="15.75" thickBot="1" x14ac:dyDescent="0.3">
      <c r="A81" s="1"/>
      <c r="B81" s="1"/>
      <c r="C81" s="1"/>
      <c r="D81" s="1"/>
      <c r="E81" s="1"/>
    </row>
    <row r="82" spans="1:5" ht="15.75" thickBot="1" x14ac:dyDescent="0.3">
      <c r="A82" s="41" t="s">
        <v>4</v>
      </c>
      <c r="B82" s="41" t="s">
        <v>5</v>
      </c>
      <c r="C82" s="41"/>
      <c r="D82" s="42"/>
      <c r="E82" s="64" t="s">
        <v>60</v>
      </c>
    </row>
    <row r="83" spans="1:5" s="47" customFormat="1" ht="15.75" thickBot="1" x14ac:dyDescent="0.3">
      <c r="A83" s="48" t="s">
        <v>6</v>
      </c>
      <c r="B83" s="46" t="s">
        <v>7</v>
      </c>
      <c r="C83" s="46" t="s">
        <v>62</v>
      </c>
      <c r="D83" s="51" t="s">
        <v>61</v>
      </c>
      <c r="E83" s="51"/>
    </row>
    <row r="84" spans="1:5" x14ac:dyDescent="0.25">
      <c r="A84" s="6" t="s">
        <v>8</v>
      </c>
      <c r="B84" s="7">
        <v>79000</v>
      </c>
      <c r="C84" s="7">
        <v>4000</v>
      </c>
      <c r="D84" s="29">
        <v>81000</v>
      </c>
      <c r="E84" s="68">
        <f>D84-B84</f>
        <v>2000</v>
      </c>
    </row>
    <row r="85" spans="1:5" x14ac:dyDescent="0.25">
      <c r="A85" s="6" t="s">
        <v>9</v>
      </c>
      <c r="B85" s="7">
        <v>-3000</v>
      </c>
      <c r="C85" s="7">
        <v>0</v>
      </c>
      <c r="D85" s="31">
        <v>-3000</v>
      </c>
      <c r="E85" s="22">
        <f t="shared" ref="E85:E89" si="6">D85-B85</f>
        <v>0</v>
      </c>
    </row>
    <row r="86" spans="1:5" x14ac:dyDescent="0.25">
      <c r="A86" s="6" t="s">
        <v>13</v>
      </c>
      <c r="B86" s="7">
        <v>13000</v>
      </c>
      <c r="C86" s="7">
        <v>3000</v>
      </c>
      <c r="D86" s="31">
        <v>15000</v>
      </c>
      <c r="E86" s="22">
        <f t="shared" si="6"/>
        <v>2000</v>
      </c>
    </row>
    <row r="87" spans="1:5" x14ac:dyDescent="0.25">
      <c r="A87" s="9" t="s">
        <v>32</v>
      </c>
      <c r="B87" s="10">
        <v>89000</v>
      </c>
      <c r="C87" s="33">
        <v>7000</v>
      </c>
      <c r="D87" s="33">
        <v>93000</v>
      </c>
      <c r="E87" s="23">
        <f t="shared" si="6"/>
        <v>4000</v>
      </c>
    </row>
    <row r="88" spans="1:5" x14ac:dyDescent="0.25">
      <c r="A88" s="6" t="s">
        <v>11</v>
      </c>
      <c r="B88" s="7">
        <v>400</v>
      </c>
      <c r="C88" s="7">
        <v>100</v>
      </c>
      <c r="D88" s="31">
        <v>400</v>
      </c>
      <c r="E88" s="22">
        <f t="shared" si="6"/>
        <v>0</v>
      </c>
    </row>
    <row r="89" spans="1:5" ht="15.75" thickBot="1" x14ac:dyDescent="0.3">
      <c r="A89" s="24" t="s">
        <v>33</v>
      </c>
      <c r="B89" s="25">
        <v>222.5</v>
      </c>
      <c r="C89" s="35">
        <v>70</v>
      </c>
      <c r="D89" s="35">
        <v>232.5</v>
      </c>
      <c r="E89" s="27">
        <f t="shared" si="6"/>
        <v>10</v>
      </c>
    </row>
    <row r="90" spans="1:5" x14ac:dyDescent="0.25">
      <c r="A90" s="1"/>
      <c r="B90" s="1"/>
      <c r="C90" s="1"/>
      <c r="D90" s="1"/>
      <c r="E90" s="1"/>
    </row>
    <row r="91" spans="1:5" ht="15.75" thickBot="1" x14ac:dyDescent="0.3">
      <c r="A91" s="1"/>
      <c r="B91" s="1"/>
      <c r="C91" s="1"/>
      <c r="D91" s="1"/>
      <c r="E91" s="1"/>
    </row>
    <row r="92" spans="1:5" ht="15.75" thickBot="1" x14ac:dyDescent="0.3">
      <c r="A92" s="19" t="s">
        <v>0</v>
      </c>
      <c r="B92" s="19" t="s">
        <v>34</v>
      </c>
      <c r="C92" s="1"/>
      <c r="D92" s="1"/>
      <c r="E92" s="1"/>
    </row>
    <row r="93" spans="1:5" ht="15.75" thickBot="1" x14ac:dyDescent="0.3">
      <c r="A93" s="19" t="s">
        <v>2</v>
      </c>
      <c r="B93" s="19" t="s">
        <v>20</v>
      </c>
      <c r="C93" s="1"/>
      <c r="D93" s="1"/>
      <c r="E93" s="1"/>
    </row>
    <row r="94" spans="1:5" ht="15.75" thickBot="1" x14ac:dyDescent="0.3">
      <c r="A94" s="1"/>
      <c r="B94" s="1"/>
      <c r="C94" s="1"/>
      <c r="D94" s="1"/>
      <c r="E94" s="1"/>
    </row>
    <row r="95" spans="1:5" ht="15.75" thickBot="1" x14ac:dyDescent="0.3">
      <c r="A95" s="41" t="s">
        <v>4</v>
      </c>
      <c r="B95" s="41" t="s">
        <v>5</v>
      </c>
      <c r="C95" s="42"/>
      <c r="D95" s="42"/>
      <c r="E95" s="64" t="s">
        <v>60</v>
      </c>
    </row>
    <row r="96" spans="1:5" s="47" customFormat="1" ht="15.75" thickBot="1" x14ac:dyDescent="0.3">
      <c r="A96" s="48" t="s">
        <v>6</v>
      </c>
      <c r="B96" s="46" t="s">
        <v>7</v>
      </c>
      <c r="C96" s="46" t="s">
        <v>62</v>
      </c>
      <c r="D96" s="51" t="s">
        <v>61</v>
      </c>
      <c r="E96" s="51"/>
    </row>
    <row r="97" spans="1:5" x14ac:dyDescent="0.25">
      <c r="A97" s="6" t="s">
        <v>8</v>
      </c>
      <c r="B97" s="7">
        <v>619000</v>
      </c>
      <c r="C97" s="7">
        <v>343000</v>
      </c>
      <c r="D97" s="29">
        <v>202000</v>
      </c>
      <c r="E97" s="68">
        <f>D97-B97</f>
        <v>-417000</v>
      </c>
    </row>
    <row r="98" spans="1:5" x14ac:dyDescent="0.25">
      <c r="A98" s="6" t="s">
        <v>9</v>
      </c>
      <c r="B98" s="7">
        <v>-31000</v>
      </c>
      <c r="C98" s="7">
        <v>-21000</v>
      </c>
      <c r="D98" s="31">
        <v>-10000</v>
      </c>
      <c r="E98" s="22">
        <f t="shared" ref="E98:E102" si="7">D98-B98</f>
        <v>21000</v>
      </c>
    </row>
    <row r="99" spans="1:5" x14ac:dyDescent="0.25">
      <c r="A99" s="6" t="s">
        <v>13</v>
      </c>
      <c r="B99" s="7">
        <v>74000</v>
      </c>
      <c r="C99" s="7">
        <v>44000</v>
      </c>
      <c r="D99" s="31">
        <v>26000</v>
      </c>
      <c r="E99" s="22">
        <f t="shared" si="7"/>
        <v>-48000</v>
      </c>
    </row>
    <row r="100" spans="1:5" x14ac:dyDescent="0.25">
      <c r="A100" s="9" t="s">
        <v>32</v>
      </c>
      <c r="B100" s="10">
        <v>662000</v>
      </c>
      <c r="C100" s="33">
        <v>366000</v>
      </c>
      <c r="D100" s="33">
        <v>218000</v>
      </c>
      <c r="E100" s="23">
        <f t="shared" si="7"/>
        <v>-444000</v>
      </c>
    </row>
    <row r="101" spans="1:5" x14ac:dyDescent="0.25">
      <c r="A101" s="6" t="s">
        <v>11</v>
      </c>
      <c r="B101" s="7">
        <v>2200</v>
      </c>
      <c r="C101" s="7">
        <v>1300</v>
      </c>
      <c r="D101" s="31">
        <v>700</v>
      </c>
      <c r="E101" s="22">
        <f t="shared" si="7"/>
        <v>-1500</v>
      </c>
    </row>
    <row r="102" spans="1:5" ht="15.75" thickBot="1" x14ac:dyDescent="0.3">
      <c r="A102" s="24" t="s">
        <v>33</v>
      </c>
      <c r="B102" s="25">
        <v>300.90909090909093</v>
      </c>
      <c r="C102" s="35">
        <v>281.53846153846155</v>
      </c>
      <c r="D102" s="35">
        <v>311.42857142857144</v>
      </c>
      <c r="E102" s="27">
        <f t="shared" si="7"/>
        <v>10.51948051948051</v>
      </c>
    </row>
    <row r="103" spans="1:5" x14ac:dyDescent="0.25">
      <c r="A103" s="1"/>
      <c r="B103" s="1"/>
      <c r="C103" s="1"/>
      <c r="D103" s="1"/>
      <c r="E103" s="1"/>
    </row>
    <row r="104" spans="1:5" ht="15.75" thickBot="1" x14ac:dyDescent="0.3">
      <c r="A104" s="1"/>
      <c r="B104" s="1"/>
      <c r="C104" s="1"/>
      <c r="D104" s="1"/>
      <c r="E104" s="1"/>
    </row>
    <row r="105" spans="1:5" ht="15.75" thickBot="1" x14ac:dyDescent="0.3">
      <c r="A105" s="19" t="s">
        <v>0</v>
      </c>
      <c r="B105" s="19" t="s">
        <v>34</v>
      </c>
      <c r="C105" s="1"/>
      <c r="D105" s="1"/>
      <c r="E105" s="1"/>
    </row>
    <row r="106" spans="1:5" ht="15.75" thickBot="1" x14ac:dyDescent="0.3">
      <c r="A106" s="19" t="s">
        <v>2</v>
      </c>
      <c r="B106" s="19" t="s">
        <v>21</v>
      </c>
      <c r="C106" s="1"/>
      <c r="D106" s="1"/>
      <c r="E106" s="1"/>
    </row>
    <row r="107" spans="1:5" ht="15.75" thickBot="1" x14ac:dyDescent="0.3">
      <c r="A107" s="1"/>
      <c r="B107" s="1"/>
      <c r="C107" s="1"/>
      <c r="D107" s="1"/>
      <c r="E107" s="1"/>
    </row>
    <row r="108" spans="1:5" ht="15.75" thickBot="1" x14ac:dyDescent="0.3">
      <c r="A108" s="41" t="s">
        <v>4</v>
      </c>
      <c r="B108" s="41" t="s">
        <v>5</v>
      </c>
      <c r="C108" s="42"/>
      <c r="D108" s="42"/>
      <c r="E108" s="64" t="s">
        <v>60</v>
      </c>
    </row>
    <row r="109" spans="1:5" s="47" customFormat="1" ht="15.75" thickBot="1" x14ac:dyDescent="0.3">
      <c r="A109" s="48" t="s">
        <v>6</v>
      </c>
      <c r="B109" s="46" t="s">
        <v>7</v>
      </c>
      <c r="C109" s="46" t="s">
        <v>62</v>
      </c>
      <c r="D109" s="51" t="s">
        <v>61</v>
      </c>
      <c r="E109" s="51"/>
    </row>
    <row r="110" spans="1:5" x14ac:dyDescent="0.25">
      <c r="A110" s="6" t="s">
        <v>8</v>
      </c>
      <c r="B110" s="7">
        <v>290000</v>
      </c>
      <c r="C110" s="7">
        <v>189000</v>
      </c>
      <c r="D110" s="29">
        <v>297000</v>
      </c>
      <c r="E110" s="68">
        <f>D110-B110</f>
        <v>7000</v>
      </c>
    </row>
    <row r="111" spans="1:5" x14ac:dyDescent="0.25">
      <c r="A111" s="6" t="s">
        <v>9</v>
      </c>
      <c r="B111" s="7">
        <v>-26000</v>
      </c>
      <c r="C111" s="7">
        <v>-31000</v>
      </c>
      <c r="D111" s="31">
        <v>-26000</v>
      </c>
      <c r="E111" s="22">
        <f t="shared" ref="E111:E115" si="8">D111-B111</f>
        <v>0</v>
      </c>
    </row>
    <row r="112" spans="1:5" x14ac:dyDescent="0.25">
      <c r="A112" s="6" t="s">
        <v>13</v>
      </c>
      <c r="B112" s="7">
        <v>64000</v>
      </c>
      <c r="C112" s="7">
        <v>33000</v>
      </c>
      <c r="D112" s="31">
        <v>70000</v>
      </c>
      <c r="E112" s="22">
        <f t="shared" si="8"/>
        <v>6000</v>
      </c>
    </row>
    <row r="113" spans="1:5" x14ac:dyDescent="0.25">
      <c r="A113" s="9" t="s">
        <v>32</v>
      </c>
      <c r="B113" s="10">
        <v>328000</v>
      </c>
      <c r="C113" s="33">
        <v>191000</v>
      </c>
      <c r="D113" s="33">
        <v>341000</v>
      </c>
      <c r="E113" s="23">
        <f t="shared" si="8"/>
        <v>13000</v>
      </c>
    </row>
    <row r="114" spans="1:5" x14ac:dyDescent="0.25">
      <c r="A114" s="6" t="s">
        <v>11</v>
      </c>
      <c r="B114" s="7">
        <v>1900</v>
      </c>
      <c r="C114" s="7">
        <v>1000</v>
      </c>
      <c r="D114" s="31">
        <v>1900</v>
      </c>
      <c r="E114" s="22">
        <f t="shared" si="8"/>
        <v>0</v>
      </c>
    </row>
    <row r="115" spans="1:5" ht="15.75" thickBot="1" x14ac:dyDescent="0.3">
      <c r="A115" s="24" t="s">
        <v>33</v>
      </c>
      <c r="B115" s="25">
        <v>172.63157894736841</v>
      </c>
      <c r="C115" s="35">
        <v>191</v>
      </c>
      <c r="D115" s="35">
        <v>179.47368421052633</v>
      </c>
      <c r="E115" s="27">
        <f t="shared" si="8"/>
        <v>6.8421052631579187</v>
      </c>
    </row>
    <row r="116" spans="1:5" x14ac:dyDescent="0.25">
      <c r="A116" s="1"/>
      <c r="B116" s="1"/>
      <c r="C116" s="1"/>
      <c r="D116" s="1"/>
      <c r="E116" s="1"/>
    </row>
    <row r="117" spans="1:5" ht="15.75" thickBot="1" x14ac:dyDescent="0.3">
      <c r="A117" s="1"/>
      <c r="B117" s="1"/>
      <c r="C117" s="1"/>
      <c r="D117" s="1"/>
      <c r="E117" s="1"/>
    </row>
    <row r="118" spans="1:5" ht="15.75" thickBot="1" x14ac:dyDescent="0.3">
      <c r="A118" s="19" t="s">
        <v>0</v>
      </c>
      <c r="B118" s="19" t="s">
        <v>34</v>
      </c>
      <c r="C118" s="1"/>
      <c r="D118" s="1"/>
      <c r="E118" s="1"/>
    </row>
    <row r="119" spans="1:5" ht="15.75" thickBot="1" x14ac:dyDescent="0.3">
      <c r="A119" s="19" t="s">
        <v>2</v>
      </c>
      <c r="B119" s="19" t="s">
        <v>22</v>
      </c>
      <c r="C119" s="1"/>
      <c r="D119" s="1"/>
      <c r="E119" s="1"/>
    </row>
    <row r="120" spans="1:5" ht="15.75" thickBot="1" x14ac:dyDescent="0.3">
      <c r="A120" s="1"/>
      <c r="B120" s="1"/>
      <c r="C120" s="1"/>
      <c r="D120" s="1"/>
      <c r="E120" s="1"/>
    </row>
    <row r="121" spans="1:5" ht="15.75" thickBot="1" x14ac:dyDescent="0.3">
      <c r="A121" s="41" t="s">
        <v>4</v>
      </c>
      <c r="B121" s="41" t="s">
        <v>5</v>
      </c>
      <c r="C121" s="42"/>
      <c r="D121" s="42"/>
      <c r="E121" s="64" t="s">
        <v>60</v>
      </c>
    </row>
    <row r="122" spans="1:5" s="47" customFormat="1" ht="15.75" thickBot="1" x14ac:dyDescent="0.3">
      <c r="A122" s="48" t="s">
        <v>6</v>
      </c>
      <c r="B122" s="46" t="s">
        <v>7</v>
      </c>
      <c r="C122" s="46" t="s">
        <v>62</v>
      </c>
      <c r="D122" s="51" t="s">
        <v>61</v>
      </c>
      <c r="E122" s="51"/>
    </row>
    <row r="123" spans="1:5" x14ac:dyDescent="0.25">
      <c r="A123" s="6" t="s">
        <v>8</v>
      </c>
      <c r="B123" s="7">
        <v>264000</v>
      </c>
      <c r="C123" s="7">
        <v>473000</v>
      </c>
      <c r="D123" s="29">
        <v>270000</v>
      </c>
      <c r="E123" s="68">
        <f>D123-B123</f>
        <v>6000</v>
      </c>
    </row>
    <row r="124" spans="1:5" x14ac:dyDescent="0.25">
      <c r="A124" s="6" t="s">
        <v>9</v>
      </c>
      <c r="B124" s="7">
        <v>-7000</v>
      </c>
      <c r="C124" s="7">
        <v>-13000</v>
      </c>
      <c r="D124" s="31">
        <v>-7000</v>
      </c>
      <c r="E124" s="22">
        <f t="shared" ref="E124:E128" si="9">D124-B124</f>
        <v>0</v>
      </c>
    </row>
    <row r="125" spans="1:5" x14ac:dyDescent="0.25">
      <c r="A125" s="6" t="s">
        <v>13</v>
      </c>
      <c r="B125" s="7">
        <v>33000</v>
      </c>
      <c r="C125" s="7">
        <v>67000</v>
      </c>
      <c r="D125" s="31">
        <v>37000</v>
      </c>
      <c r="E125" s="22">
        <f t="shared" si="9"/>
        <v>4000</v>
      </c>
    </row>
    <row r="126" spans="1:5" x14ac:dyDescent="0.25">
      <c r="A126" s="9" t="s">
        <v>32</v>
      </c>
      <c r="B126" s="10">
        <v>290000</v>
      </c>
      <c r="C126" s="33">
        <v>527000</v>
      </c>
      <c r="D126" s="33">
        <v>300000</v>
      </c>
      <c r="E126" s="23">
        <f t="shared" si="9"/>
        <v>10000</v>
      </c>
    </row>
    <row r="127" spans="1:5" x14ac:dyDescent="0.25">
      <c r="A127" s="6" t="s">
        <v>11</v>
      </c>
      <c r="B127" s="7">
        <v>1000</v>
      </c>
      <c r="C127" s="7">
        <v>2000</v>
      </c>
      <c r="D127" s="31">
        <v>1000</v>
      </c>
      <c r="E127" s="22">
        <f t="shared" si="9"/>
        <v>0</v>
      </c>
    </row>
    <row r="128" spans="1:5" ht="15.75" thickBot="1" x14ac:dyDescent="0.3">
      <c r="A128" s="24" t="s">
        <v>33</v>
      </c>
      <c r="B128" s="25">
        <v>290</v>
      </c>
      <c r="C128" s="35">
        <v>263.5</v>
      </c>
      <c r="D128" s="35">
        <v>300</v>
      </c>
      <c r="E128" s="27">
        <f t="shared" si="9"/>
        <v>10</v>
      </c>
    </row>
    <row r="129" spans="1:5" x14ac:dyDescent="0.25">
      <c r="A129" s="1"/>
      <c r="B129" s="1"/>
      <c r="C129" s="1"/>
      <c r="D129" s="1"/>
      <c r="E129" s="1"/>
    </row>
    <row r="130" spans="1:5" ht="15.75" thickBot="1" x14ac:dyDescent="0.3">
      <c r="A130" s="1"/>
      <c r="B130" s="1"/>
      <c r="C130" s="1"/>
      <c r="D130" s="1"/>
      <c r="E130" s="1"/>
    </row>
    <row r="131" spans="1:5" ht="15.75" thickBot="1" x14ac:dyDescent="0.3">
      <c r="A131" s="19" t="s">
        <v>0</v>
      </c>
      <c r="B131" s="19" t="s">
        <v>34</v>
      </c>
      <c r="C131" s="1"/>
      <c r="D131" s="1"/>
      <c r="E131" s="1"/>
    </row>
    <row r="132" spans="1:5" ht="15.75" thickBot="1" x14ac:dyDescent="0.3">
      <c r="A132" s="19" t="s">
        <v>2</v>
      </c>
      <c r="B132" s="19" t="s">
        <v>23</v>
      </c>
      <c r="C132" s="1"/>
      <c r="D132" s="1"/>
      <c r="E132" s="1"/>
    </row>
    <row r="133" spans="1:5" ht="15.75" thickBot="1" x14ac:dyDescent="0.3">
      <c r="A133" s="1"/>
      <c r="B133" s="1"/>
      <c r="C133" s="1"/>
      <c r="D133" s="1"/>
      <c r="E133" s="1"/>
    </row>
    <row r="134" spans="1:5" ht="15.75" thickBot="1" x14ac:dyDescent="0.3">
      <c r="A134" s="41" t="s">
        <v>4</v>
      </c>
      <c r="B134" s="41" t="s">
        <v>5</v>
      </c>
      <c r="C134" s="41"/>
      <c r="D134" s="42"/>
      <c r="E134" s="64" t="s">
        <v>60</v>
      </c>
    </row>
    <row r="135" spans="1:5" s="47" customFormat="1" ht="15.75" thickBot="1" x14ac:dyDescent="0.3">
      <c r="A135" s="48" t="s">
        <v>6</v>
      </c>
      <c r="B135" s="46" t="s">
        <v>7</v>
      </c>
      <c r="C135" s="46" t="s">
        <v>62</v>
      </c>
      <c r="D135" s="51" t="s">
        <v>61</v>
      </c>
      <c r="E135" s="51"/>
    </row>
    <row r="136" spans="1:5" x14ac:dyDescent="0.25">
      <c r="A136" s="6" t="s">
        <v>8</v>
      </c>
      <c r="B136" s="7">
        <v>122000</v>
      </c>
      <c r="C136" s="7">
        <v>152000</v>
      </c>
      <c r="D136" s="29">
        <v>125000</v>
      </c>
      <c r="E136" s="68">
        <f>D136-B136</f>
        <v>3000</v>
      </c>
    </row>
    <row r="137" spans="1:5" x14ac:dyDescent="0.25">
      <c r="A137" s="6" t="s">
        <v>9</v>
      </c>
      <c r="B137" s="7">
        <v>-8000</v>
      </c>
      <c r="C137" s="7">
        <v>-7000</v>
      </c>
      <c r="D137" s="31">
        <v>-8000</v>
      </c>
      <c r="E137" s="22">
        <f t="shared" ref="E137:E141" si="10">D137-B137</f>
        <v>0</v>
      </c>
    </row>
    <row r="138" spans="1:5" x14ac:dyDescent="0.25">
      <c r="A138" s="6" t="s">
        <v>13</v>
      </c>
      <c r="B138" s="7">
        <v>10000</v>
      </c>
      <c r="C138" s="7">
        <v>13000</v>
      </c>
      <c r="D138" s="31">
        <v>11000</v>
      </c>
      <c r="E138" s="22">
        <f t="shared" si="10"/>
        <v>1000</v>
      </c>
    </row>
    <row r="139" spans="1:5" x14ac:dyDescent="0.25">
      <c r="A139" s="9" t="s">
        <v>32</v>
      </c>
      <c r="B139" s="10">
        <v>124000</v>
      </c>
      <c r="C139" s="33">
        <v>158000</v>
      </c>
      <c r="D139" s="33">
        <v>128000</v>
      </c>
      <c r="E139" s="23">
        <f t="shared" si="10"/>
        <v>4000</v>
      </c>
    </row>
    <row r="140" spans="1:5" x14ac:dyDescent="0.25">
      <c r="A140" s="6" t="s">
        <v>11</v>
      </c>
      <c r="B140" s="7">
        <v>300</v>
      </c>
      <c r="C140" s="7">
        <v>400</v>
      </c>
      <c r="D140" s="31">
        <v>300</v>
      </c>
      <c r="E140" s="22">
        <f t="shared" si="10"/>
        <v>0</v>
      </c>
    </row>
    <row r="141" spans="1:5" ht="15.75" thickBot="1" x14ac:dyDescent="0.3">
      <c r="A141" s="24" t="s">
        <v>33</v>
      </c>
      <c r="B141" s="25">
        <v>413.33333333333331</v>
      </c>
      <c r="C141" s="35">
        <v>395</v>
      </c>
      <c r="D141" s="35">
        <v>426.66666666666669</v>
      </c>
      <c r="E141" s="27">
        <f t="shared" si="10"/>
        <v>13.333333333333371</v>
      </c>
    </row>
    <row r="142" spans="1:5" x14ac:dyDescent="0.25">
      <c r="A142" s="1"/>
      <c r="B142" s="1"/>
      <c r="C142" s="1"/>
      <c r="D142" s="1"/>
      <c r="E142" s="1"/>
    </row>
    <row r="143" spans="1:5" ht="15.75" thickBot="1" x14ac:dyDescent="0.3">
      <c r="A143" s="1"/>
      <c r="B143" s="1"/>
      <c r="C143" s="1"/>
      <c r="D143" s="1"/>
      <c r="E143" s="1"/>
    </row>
    <row r="144" spans="1:5" ht="15.75" thickBot="1" x14ac:dyDescent="0.3">
      <c r="A144" s="19" t="s">
        <v>0</v>
      </c>
      <c r="B144" s="19" t="s">
        <v>34</v>
      </c>
      <c r="C144" s="1"/>
      <c r="D144" s="1"/>
      <c r="E144" s="1"/>
    </row>
    <row r="145" spans="1:5" ht="15.75" thickBot="1" x14ac:dyDescent="0.3">
      <c r="A145" s="19" t="s">
        <v>2</v>
      </c>
      <c r="B145" s="19" t="s">
        <v>24</v>
      </c>
      <c r="C145" s="1"/>
      <c r="D145" s="1"/>
      <c r="E145" s="1"/>
    </row>
    <row r="146" spans="1:5" ht="15.75" thickBot="1" x14ac:dyDescent="0.3">
      <c r="A146" s="1"/>
      <c r="B146" s="1"/>
      <c r="C146" s="1"/>
      <c r="D146" s="1"/>
      <c r="E146" s="1"/>
    </row>
    <row r="147" spans="1:5" ht="15.75" thickBot="1" x14ac:dyDescent="0.3">
      <c r="A147" s="41" t="s">
        <v>4</v>
      </c>
      <c r="B147" s="41" t="s">
        <v>5</v>
      </c>
      <c r="C147" s="42"/>
      <c r="D147" s="42"/>
      <c r="E147" s="64" t="s">
        <v>60</v>
      </c>
    </row>
    <row r="148" spans="1:5" s="47" customFormat="1" ht="15.75" thickBot="1" x14ac:dyDescent="0.3">
      <c r="A148" s="48" t="s">
        <v>6</v>
      </c>
      <c r="B148" s="46" t="s">
        <v>7</v>
      </c>
      <c r="C148" s="46" t="s">
        <v>62</v>
      </c>
      <c r="D148" s="51" t="s">
        <v>61</v>
      </c>
      <c r="E148" s="51"/>
    </row>
    <row r="149" spans="1:5" x14ac:dyDescent="0.25">
      <c r="A149" s="6" t="s">
        <v>8</v>
      </c>
      <c r="B149" s="7">
        <v>235000</v>
      </c>
      <c r="C149" s="7">
        <v>196000</v>
      </c>
      <c r="D149" s="29">
        <v>144000</v>
      </c>
      <c r="E149" s="68">
        <f>D149-B149</f>
        <v>-91000</v>
      </c>
    </row>
    <row r="150" spans="1:5" x14ac:dyDescent="0.25">
      <c r="A150" s="6" t="s">
        <v>9</v>
      </c>
      <c r="B150" s="7">
        <v>-8000</v>
      </c>
      <c r="C150" s="7">
        <v>-22000</v>
      </c>
      <c r="D150" s="31">
        <v>-9000</v>
      </c>
      <c r="E150" s="22">
        <f t="shared" ref="E150:E154" si="11">D150-B150</f>
        <v>-1000</v>
      </c>
    </row>
    <row r="151" spans="1:5" x14ac:dyDescent="0.25">
      <c r="A151" s="6" t="s">
        <v>13</v>
      </c>
      <c r="B151" s="7">
        <v>33000</v>
      </c>
      <c r="C151" s="7">
        <v>27000</v>
      </c>
      <c r="D151" s="31">
        <v>22000</v>
      </c>
      <c r="E151" s="22">
        <f t="shared" si="11"/>
        <v>-11000</v>
      </c>
    </row>
    <row r="152" spans="1:5" x14ac:dyDescent="0.25">
      <c r="A152" s="9" t="s">
        <v>32</v>
      </c>
      <c r="B152" s="10">
        <v>260000</v>
      </c>
      <c r="C152" s="33">
        <v>201000</v>
      </c>
      <c r="D152" s="33">
        <v>157000</v>
      </c>
      <c r="E152" s="23">
        <f t="shared" si="11"/>
        <v>-103000</v>
      </c>
    </row>
    <row r="153" spans="1:5" x14ac:dyDescent="0.25">
      <c r="A153" s="6" t="s">
        <v>11</v>
      </c>
      <c r="B153" s="7">
        <v>1000</v>
      </c>
      <c r="C153" s="7">
        <v>800</v>
      </c>
      <c r="D153" s="31">
        <v>600</v>
      </c>
      <c r="E153" s="22">
        <f t="shared" si="11"/>
        <v>-400</v>
      </c>
    </row>
    <row r="154" spans="1:5" ht="15.75" thickBot="1" x14ac:dyDescent="0.3">
      <c r="A154" s="24" t="s">
        <v>33</v>
      </c>
      <c r="B154" s="25">
        <v>260</v>
      </c>
      <c r="C154" s="35">
        <v>251.25</v>
      </c>
      <c r="D154" s="35">
        <v>261.66666666666669</v>
      </c>
      <c r="E154" s="27">
        <f t="shared" si="11"/>
        <v>1.6666666666666856</v>
      </c>
    </row>
    <row r="155" spans="1:5" x14ac:dyDescent="0.25">
      <c r="A155" s="1"/>
      <c r="B155" s="1"/>
      <c r="C155" s="1"/>
      <c r="D155" s="1"/>
      <c r="E155" s="1"/>
    </row>
    <row r="156" spans="1:5" ht="15.75" thickBot="1" x14ac:dyDescent="0.3">
      <c r="A156" s="1"/>
      <c r="B156" s="1"/>
      <c r="C156" s="1"/>
      <c r="D156" s="1"/>
      <c r="E156" s="1"/>
    </row>
    <row r="157" spans="1:5" ht="15.75" thickBot="1" x14ac:dyDescent="0.3">
      <c r="A157" s="19" t="s">
        <v>0</v>
      </c>
      <c r="B157" s="19" t="s">
        <v>34</v>
      </c>
      <c r="C157" s="1"/>
      <c r="D157" s="1"/>
      <c r="E157" s="1"/>
    </row>
    <row r="158" spans="1:5" ht="15.75" thickBot="1" x14ac:dyDescent="0.3">
      <c r="A158" s="19" t="s">
        <v>2</v>
      </c>
      <c r="B158" s="19" t="s">
        <v>25</v>
      </c>
      <c r="C158" s="1"/>
      <c r="D158" s="1"/>
      <c r="E158" s="1"/>
    </row>
    <row r="159" spans="1:5" ht="15.75" thickBot="1" x14ac:dyDescent="0.3">
      <c r="A159" s="1"/>
      <c r="B159" s="1"/>
      <c r="C159" s="1"/>
      <c r="D159" s="1"/>
      <c r="E159" s="1"/>
    </row>
    <row r="160" spans="1:5" ht="15.75" thickBot="1" x14ac:dyDescent="0.3">
      <c r="A160" s="41" t="s">
        <v>4</v>
      </c>
      <c r="B160" s="41" t="s">
        <v>5</v>
      </c>
      <c r="C160" s="42"/>
      <c r="D160" s="42"/>
      <c r="E160" s="64" t="s">
        <v>60</v>
      </c>
    </row>
    <row r="161" spans="1:5" s="47" customFormat="1" ht="15.75" thickBot="1" x14ac:dyDescent="0.3">
      <c r="A161" s="48" t="s">
        <v>6</v>
      </c>
      <c r="B161" s="46" t="s">
        <v>7</v>
      </c>
      <c r="C161" s="46" t="s">
        <v>62</v>
      </c>
      <c r="D161" s="51" t="s">
        <v>61</v>
      </c>
      <c r="E161" s="51"/>
    </row>
    <row r="162" spans="1:5" x14ac:dyDescent="0.25">
      <c r="A162" s="6" t="s">
        <v>8</v>
      </c>
      <c r="B162" s="7">
        <v>1244000</v>
      </c>
      <c r="C162" s="7">
        <v>829000</v>
      </c>
      <c r="D162" s="29">
        <v>1273000</v>
      </c>
      <c r="E162" s="68">
        <f>D162-B162</f>
        <v>29000</v>
      </c>
    </row>
    <row r="163" spans="1:5" x14ac:dyDescent="0.25">
      <c r="A163" s="6" t="s">
        <v>9</v>
      </c>
      <c r="B163" s="7">
        <v>-55000</v>
      </c>
      <c r="C163" s="7">
        <v>-92000</v>
      </c>
      <c r="D163" s="31">
        <v>-55000</v>
      </c>
      <c r="E163" s="22">
        <f t="shared" ref="E163:E167" si="12">D163-B163</f>
        <v>0</v>
      </c>
    </row>
    <row r="164" spans="1:5" x14ac:dyDescent="0.25">
      <c r="A164" s="6" t="s">
        <v>13</v>
      </c>
      <c r="B164" s="7">
        <v>214000</v>
      </c>
      <c r="C164" s="7">
        <v>154000</v>
      </c>
      <c r="D164" s="31">
        <v>234000</v>
      </c>
      <c r="E164" s="22">
        <f t="shared" si="12"/>
        <v>20000</v>
      </c>
    </row>
    <row r="165" spans="1:5" x14ac:dyDescent="0.25">
      <c r="A165" s="9" t="s">
        <v>32</v>
      </c>
      <c r="B165" s="10">
        <v>1403000</v>
      </c>
      <c r="C165" s="33">
        <v>891000</v>
      </c>
      <c r="D165" s="33">
        <v>1452000</v>
      </c>
      <c r="E165" s="23">
        <f t="shared" si="12"/>
        <v>49000</v>
      </c>
    </row>
    <row r="166" spans="1:5" x14ac:dyDescent="0.25">
      <c r="A166" s="6" t="s">
        <v>11</v>
      </c>
      <c r="B166" s="7">
        <v>6400</v>
      </c>
      <c r="C166" s="7">
        <v>4600</v>
      </c>
      <c r="D166" s="31">
        <v>6400</v>
      </c>
      <c r="E166" s="22">
        <f t="shared" si="12"/>
        <v>0</v>
      </c>
    </row>
    <row r="167" spans="1:5" ht="15.75" thickBot="1" x14ac:dyDescent="0.3">
      <c r="A167" s="24" t="s">
        <v>33</v>
      </c>
      <c r="B167" s="25">
        <v>219.21875</v>
      </c>
      <c r="C167" s="35">
        <v>193.69565217391303</v>
      </c>
      <c r="D167" s="35">
        <v>226.875</v>
      </c>
      <c r="E167" s="27">
        <f t="shared" si="12"/>
        <v>7.65625</v>
      </c>
    </row>
    <row r="168" spans="1:5" x14ac:dyDescent="0.25">
      <c r="A168" s="1"/>
      <c r="B168" s="1"/>
      <c r="C168" s="1"/>
      <c r="D168" s="1"/>
      <c r="E168" s="1"/>
    </row>
    <row r="169" spans="1:5" ht="15.75" thickBot="1" x14ac:dyDescent="0.3">
      <c r="A169" s="1"/>
      <c r="B169" s="1"/>
      <c r="C169" s="1"/>
      <c r="D169" s="1"/>
      <c r="E169" s="1"/>
    </row>
    <row r="170" spans="1:5" ht="15.75" thickBot="1" x14ac:dyDescent="0.3">
      <c r="A170" s="19" t="s">
        <v>0</v>
      </c>
      <c r="B170" s="19" t="s">
        <v>34</v>
      </c>
      <c r="C170" s="1"/>
      <c r="D170" s="1"/>
      <c r="E170" s="1"/>
    </row>
    <row r="171" spans="1:5" ht="15.75" thickBot="1" x14ac:dyDescent="0.3">
      <c r="A171" s="19" t="s">
        <v>2</v>
      </c>
      <c r="B171" s="19" t="s">
        <v>26</v>
      </c>
      <c r="C171" s="1"/>
      <c r="D171" s="1"/>
      <c r="E171" s="1"/>
    </row>
    <row r="172" spans="1:5" ht="15.75" thickBot="1" x14ac:dyDescent="0.3">
      <c r="A172" s="1"/>
      <c r="B172" s="1"/>
      <c r="C172" s="1"/>
      <c r="D172" s="1"/>
      <c r="E172" s="1"/>
    </row>
    <row r="173" spans="1:5" ht="15.75" thickBot="1" x14ac:dyDescent="0.3">
      <c r="A173" s="41" t="s">
        <v>4</v>
      </c>
      <c r="B173" s="41" t="s">
        <v>5</v>
      </c>
      <c r="C173" s="42"/>
      <c r="D173" s="42"/>
      <c r="E173" s="64" t="s">
        <v>60</v>
      </c>
    </row>
    <row r="174" spans="1:5" s="47" customFormat="1" ht="15.75" thickBot="1" x14ac:dyDescent="0.3">
      <c r="A174" s="48" t="s">
        <v>6</v>
      </c>
      <c r="B174" s="46" t="s">
        <v>7</v>
      </c>
      <c r="C174" s="46" t="s">
        <v>62</v>
      </c>
      <c r="D174" s="51" t="s">
        <v>61</v>
      </c>
      <c r="E174" s="51"/>
    </row>
    <row r="175" spans="1:5" x14ac:dyDescent="0.25">
      <c r="A175" s="6" t="s">
        <v>8</v>
      </c>
      <c r="B175" s="7">
        <v>77000</v>
      </c>
      <c r="C175" s="7">
        <v>99000</v>
      </c>
      <c r="D175" s="29">
        <v>79000</v>
      </c>
      <c r="E175" s="68">
        <f>D175-B175</f>
        <v>2000</v>
      </c>
    </row>
    <row r="176" spans="1:5" x14ac:dyDescent="0.25">
      <c r="A176" s="6" t="s">
        <v>9</v>
      </c>
      <c r="B176" s="7">
        <v>-7000</v>
      </c>
      <c r="C176" s="7">
        <v>-8000</v>
      </c>
      <c r="D176" s="31">
        <v>-7000</v>
      </c>
      <c r="E176" s="22">
        <f t="shared" ref="E176:E180" si="13">D176-B176</f>
        <v>0</v>
      </c>
    </row>
    <row r="177" spans="1:5" x14ac:dyDescent="0.25">
      <c r="A177" s="6" t="s">
        <v>13</v>
      </c>
      <c r="B177" s="7">
        <v>10000</v>
      </c>
      <c r="C177" s="7">
        <v>13000</v>
      </c>
      <c r="D177" s="31">
        <v>11000</v>
      </c>
      <c r="E177" s="22">
        <f t="shared" si="13"/>
        <v>1000</v>
      </c>
    </row>
    <row r="178" spans="1:5" x14ac:dyDescent="0.25">
      <c r="A178" s="9" t="s">
        <v>32</v>
      </c>
      <c r="B178" s="10">
        <v>80000</v>
      </c>
      <c r="C178" s="33">
        <v>104000</v>
      </c>
      <c r="D178" s="33">
        <v>83000</v>
      </c>
      <c r="E178" s="23">
        <f t="shared" si="13"/>
        <v>3000</v>
      </c>
    </row>
    <row r="179" spans="1:5" x14ac:dyDescent="0.25">
      <c r="A179" s="6" t="s">
        <v>11</v>
      </c>
      <c r="B179" s="7">
        <v>300</v>
      </c>
      <c r="C179" s="7">
        <v>400</v>
      </c>
      <c r="D179" s="31">
        <v>300</v>
      </c>
      <c r="E179" s="22">
        <f t="shared" si="13"/>
        <v>0</v>
      </c>
    </row>
    <row r="180" spans="1:5" ht="15.75" thickBot="1" x14ac:dyDescent="0.3">
      <c r="A180" s="24" t="s">
        <v>33</v>
      </c>
      <c r="B180" s="25">
        <v>266.66666666666669</v>
      </c>
      <c r="C180" s="35">
        <v>260</v>
      </c>
      <c r="D180" s="35">
        <v>276.66666666666669</v>
      </c>
      <c r="E180" s="27">
        <f t="shared" si="13"/>
        <v>10</v>
      </c>
    </row>
    <row r="181" spans="1:5" x14ac:dyDescent="0.25">
      <c r="A181" s="1"/>
      <c r="B181" s="1"/>
      <c r="C181" s="1"/>
      <c r="D181" s="1"/>
      <c r="E181" s="1"/>
    </row>
    <row r="182" spans="1:5" ht="15.75" thickBot="1" x14ac:dyDescent="0.3">
      <c r="A182" s="1"/>
      <c r="B182" s="1"/>
      <c r="C182" s="1"/>
      <c r="D182" s="1"/>
      <c r="E182" s="1"/>
    </row>
    <row r="183" spans="1:5" ht="15.75" thickBot="1" x14ac:dyDescent="0.3">
      <c r="A183" s="19" t="s">
        <v>0</v>
      </c>
      <c r="B183" s="19" t="s">
        <v>34</v>
      </c>
      <c r="C183" s="1"/>
      <c r="D183" s="1"/>
      <c r="E183" s="1"/>
    </row>
    <row r="184" spans="1:5" ht="15.75" thickBot="1" x14ac:dyDescent="0.3">
      <c r="A184" s="19" t="s">
        <v>2</v>
      </c>
      <c r="B184" s="19" t="s">
        <v>28</v>
      </c>
      <c r="C184" s="1"/>
      <c r="D184" s="1"/>
      <c r="E184" s="1"/>
    </row>
    <row r="185" spans="1:5" ht="15.75" thickBot="1" x14ac:dyDescent="0.3">
      <c r="A185" s="1"/>
      <c r="B185" s="1"/>
      <c r="C185" s="1"/>
      <c r="D185" s="1"/>
      <c r="E185" s="1"/>
    </row>
    <row r="186" spans="1:5" ht="15.75" thickBot="1" x14ac:dyDescent="0.3">
      <c r="A186" s="41" t="s">
        <v>4</v>
      </c>
      <c r="B186" s="41" t="s">
        <v>5</v>
      </c>
      <c r="C186" s="42"/>
      <c r="D186" s="42"/>
      <c r="E186" s="64" t="s">
        <v>60</v>
      </c>
    </row>
    <row r="187" spans="1:5" s="47" customFormat="1" ht="15.75" thickBot="1" x14ac:dyDescent="0.3">
      <c r="A187" s="48" t="s">
        <v>6</v>
      </c>
      <c r="B187" s="46" t="s">
        <v>7</v>
      </c>
      <c r="C187" s="46" t="s">
        <v>62</v>
      </c>
      <c r="D187" s="51" t="s">
        <v>61</v>
      </c>
      <c r="E187" s="51"/>
    </row>
    <row r="188" spans="1:5" x14ac:dyDescent="0.25">
      <c r="A188" s="6" t="s">
        <v>8</v>
      </c>
      <c r="B188" s="7">
        <v>458000</v>
      </c>
      <c r="C188" s="7">
        <v>481000</v>
      </c>
      <c r="D188" s="29">
        <v>469000</v>
      </c>
      <c r="E188" s="68">
        <f>D188-B188</f>
        <v>11000</v>
      </c>
    </row>
    <row r="189" spans="1:5" x14ac:dyDescent="0.25">
      <c r="A189" s="6" t="s">
        <v>9</v>
      </c>
      <c r="B189" s="7">
        <v>-25000</v>
      </c>
      <c r="C189" s="7">
        <v>-37000</v>
      </c>
      <c r="D189" s="31">
        <v>-25000</v>
      </c>
      <c r="E189" s="22">
        <f t="shared" ref="E189:E193" si="14">D189-B189</f>
        <v>0</v>
      </c>
    </row>
    <row r="190" spans="1:5" x14ac:dyDescent="0.25">
      <c r="A190" s="6" t="s">
        <v>13</v>
      </c>
      <c r="B190" s="7">
        <v>50000</v>
      </c>
      <c r="C190" s="7">
        <v>57000</v>
      </c>
      <c r="D190" s="31">
        <v>55000</v>
      </c>
      <c r="E190" s="22">
        <f t="shared" si="14"/>
        <v>5000</v>
      </c>
    </row>
    <row r="191" spans="1:5" x14ac:dyDescent="0.25">
      <c r="A191" s="9" t="s">
        <v>32</v>
      </c>
      <c r="B191" s="10">
        <v>483000</v>
      </c>
      <c r="C191" s="33">
        <v>501000</v>
      </c>
      <c r="D191" s="33">
        <v>499000</v>
      </c>
      <c r="E191" s="23">
        <f t="shared" si="14"/>
        <v>16000</v>
      </c>
    </row>
    <row r="192" spans="1:5" x14ac:dyDescent="0.25">
      <c r="A192" s="6" t="s">
        <v>11</v>
      </c>
      <c r="B192" s="7">
        <v>1500</v>
      </c>
      <c r="C192" s="7">
        <v>1700</v>
      </c>
      <c r="D192" s="31">
        <v>1500</v>
      </c>
      <c r="E192" s="22">
        <f t="shared" si="14"/>
        <v>0</v>
      </c>
    </row>
    <row r="193" spans="1:5" ht="15.75" thickBot="1" x14ac:dyDescent="0.3">
      <c r="A193" s="24" t="s">
        <v>33</v>
      </c>
      <c r="B193" s="25">
        <v>322</v>
      </c>
      <c r="C193" s="35">
        <v>294.70588235294116</v>
      </c>
      <c r="D193" s="35">
        <v>332.66666666666669</v>
      </c>
      <c r="E193" s="27">
        <f t="shared" si="14"/>
        <v>10.666666666666686</v>
      </c>
    </row>
    <row r="194" spans="1:5" x14ac:dyDescent="0.25">
      <c r="A194" s="1"/>
      <c r="B194" s="1"/>
      <c r="C194" s="1"/>
      <c r="D194" s="1"/>
      <c r="E194" s="1"/>
    </row>
    <row r="195" spans="1:5" ht="15.75" thickBot="1" x14ac:dyDescent="0.3">
      <c r="A195" s="1"/>
      <c r="B195" s="1"/>
      <c r="C195" s="1"/>
      <c r="D195" s="1"/>
      <c r="E195" s="1"/>
    </row>
    <row r="196" spans="1:5" ht="15.75" thickBot="1" x14ac:dyDescent="0.3">
      <c r="A196" s="19" t="s">
        <v>0</v>
      </c>
      <c r="B196" s="19" t="s">
        <v>34</v>
      </c>
      <c r="C196" s="1"/>
      <c r="D196" s="1"/>
      <c r="E196" s="1"/>
    </row>
    <row r="197" spans="1:5" ht="15.75" thickBot="1" x14ac:dyDescent="0.3">
      <c r="A197" s="19" t="s">
        <v>2</v>
      </c>
      <c r="B197" s="19" t="s">
        <v>29</v>
      </c>
      <c r="C197" s="1"/>
      <c r="D197" s="1"/>
      <c r="E197" s="1"/>
    </row>
    <row r="198" spans="1:5" ht="15.75" thickBot="1" x14ac:dyDescent="0.3">
      <c r="A198" s="1"/>
      <c r="B198" s="1"/>
      <c r="C198" s="1"/>
      <c r="D198" s="1"/>
      <c r="E198" s="1"/>
    </row>
    <row r="199" spans="1:5" ht="15.75" thickBot="1" x14ac:dyDescent="0.3">
      <c r="A199" s="41" t="s">
        <v>4</v>
      </c>
      <c r="B199" s="41" t="s">
        <v>5</v>
      </c>
      <c r="C199" s="42"/>
      <c r="D199" s="42"/>
      <c r="E199" s="64" t="s">
        <v>60</v>
      </c>
    </row>
    <row r="200" spans="1:5" s="47" customFormat="1" ht="15.75" thickBot="1" x14ac:dyDescent="0.3">
      <c r="A200" s="48" t="s">
        <v>6</v>
      </c>
      <c r="B200" s="46" t="s">
        <v>7</v>
      </c>
      <c r="C200" s="46" t="s">
        <v>62</v>
      </c>
      <c r="D200" s="51" t="s">
        <v>61</v>
      </c>
      <c r="E200" s="51"/>
    </row>
    <row r="201" spans="1:5" x14ac:dyDescent="0.25">
      <c r="A201" s="6" t="s">
        <v>8</v>
      </c>
      <c r="B201" s="7">
        <v>446000</v>
      </c>
      <c r="C201" s="7">
        <v>77000</v>
      </c>
      <c r="D201" s="29">
        <v>60000</v>
      </c>
      <c r="E201" s="68">
        <f>D201-B201</f>
        <v>-386000</v>
      </c>
    </row>
    <row r="202" spans="1:5" x14ac:dyDescent="0.25">
      <c r="A202" s="6" t="s">
        <v>9</v>
      </c>
      <c r="B202" s="7">
        <v>-8000</v>
      </c>
      <c r="C202" s="7">
        <v>-16000</v>
      </c>
      <c r="D202" s="31">
        <v>-7000</v>
      </c>
      <c r="E202" s="22">
        <f t="shared" ref="E202:E206" si="15">D202-B202</f>
        <v>1000</v>
      </c>
    </row>
    <row r="203" spans="1:5" x14ac:dyDescent="0.25">
      <c r="A203" s="6" t="s">
        <v>13</v>
      </c>
      <c r="B203" s="7">
        <v>77000</v>
      </c>
      <c r="C203" s="7">
        <v>13000</v>
      </c>
      <c r="D203" s="31">
        <v>11000</v>
      </c>
      <c r="E203" s="22">
        <f t="shared" si="15"/>
        <v>-66000</v>
      </c>
    </row>
    <row r="204" spans="1:5" x14ac:dyDescent="0.25">
      <c r="A204" s="9" t="s">
        <v>32</v>
      </c>
      <c r="B204" s="10">
        <v>515000</v>
      </c>
      <c r="C204" s="33">
        <v>74000</v>
      </c>
      <c r="D204" s="33">
        <v>64000</v>
      </c>
      <c r="E204" s="23">
        <f t="shared" si="15"/>
        <v>-451000</v>
      </c>
    </row>
    <row r="205" spans="1:5" x14ac:dyDescent="0.25">
      <c r="A205" s="6" t="s">
        <v>11</v>
      </c>
      <c r="B205" s="7">
        <v>2300</v>
      </c>
      <c r="C205" s="7">
        <v>400</v>
      </c>
      <c r="D205" s="31">
        <v>300</v>
      </c>
      <c r="E205" s="22">
        <f t="shared" si="15"/>
        <v>-2000</v>
      </c>
    </row>
    <row r="206" spans="1:5" ht="15.75" thickBot="1" x14ac:dyDescent="0.3">
      <c r="A206" s="24" t="s">
        <v>33</v>
      </c>
      <c r="B206" s="25">
        <v>223.91304347826087</v>
      </c>
      <c r="C206" s="35">
        <v>185</v>
      </c>
      <c r="D206" s="35">
        <v>213.33333333333334</v>
      </c>
      <c r="E206" s="27">
        <f t="shared" si="15"/>
        <v>-10.579710144927532</v>
      </c>
    </row>
    <row r="207" spans="1:5" x14ac:dyDescent="0.25">
      <c r="A207" s="1"/>
      <c r="B207" s="1"/>
      <c r="C207" s="1"/>
      <c r="D207" s="1"/>
      <c r="E207" s="1"/>
    </row>
    <row r="208" spans="1:5" ht="15.75" thickBot="1" x14ac:dyDescent="0.3">
      <c r="A208" s="1"/>
      <c r="B208" s="1"/>
      <c r="C208" s="1"/>
      <c r="D208" s="1"/>
      <c r="E208" s="1"/>
    </row>
    <row r="209" spans="1:5" ht="15.75" thickBot="1" x14ac:dyDescent="0.3">
      <c r="A209" s="19" t="s">
        <v>0</v>
      </c>
      <c r="B209" s="19" t="s">
        <v>34</v>
      </c>
      <c r="C209" s="1"/>
      <c r="D209" s="1"/>
      <c r="E209" s="1"/>
    </row>
    <row r="210" spans="1:5" ht="15.75" thickBot="1" x14ac:dyDescent="0.3">
      <c r="A210" s="19" t="s">
        <v>2</v>
      </c>
      <c r="B210" s="19" t="s">
        <v>58</v>
      </c>
      <c r="C210" s="1"/>
      <c r="D210" s="1"/>
      <c r="E210" s="1"/>
    </row>
    <row r="211" spans="1:5" ht="15.75" thickBot="1" x14ac:dyDescent="0.3">
      <c r="A211" s="1"/>
      <c r="B211" s="1"/>
      <c r="C211" s="1"/>
      <c r="D211" s="1"/>
      <c r="E211" s="1"/>
    </row>
    <row r="212" spans="1:5" ht="15.75" thickBot="1" x14ac:dyDescent="0.3">
      <c r="A212" s="41" t="s">
        <v>4</v>
      </c>
      <c r="B212" s="41" t="s">
        <v>5</v>
      </c>
      <c r="C212" s="42"/>
      <c r="D212" s="42"/>
      <c r="E212" s="64" t="s">
        <v>60</v>
      </c>
    </row>
    <row r="213" spans="1:5" s="47" customFormat="1" ht="15.75" thickBot="1" x14ac:dyDescent="0.3">
      <c r="A213" s="48" t="s">
        <v>6</v>
      </c>
      <c r="B213" s="46" t="s">
        <v>7</v>
      </c>
      <c r="C213" s="46" t="s">
        <v>62</v>
      </c>
      <c r="D213" s="51" t="s">
        <v>61</v>
      </c>
      <c r="E213" s="51"/>
    </row>
    <row r="214" spans="1:5" x14ac:dyDescent="0.25">
      <c r="A214" s="6" t="s">
        <v>8</v>
      </c>
      <c r="B214" s="7">
        <v>183000</v>
      </c>
      <c r="C214" s="7">
        <v>185000</v>
      </c>
      <c r="D214" s="29">
        <v>187000</v>
      </c>
      <c r="E214" s="68">
        <f>D214-B214</f>
        <v>4000</v>
      </c>
    </row>
    <row r="215" spans="1:5" x14ac:dyDescent="0.25">
      <c r="A215" s="6" t="s">
        <v>9</v>
      </c>
      <c r="B215" s="7">
        <v>-11000</v>
      </c>
      <c r="C215" s="7">
        <v>-7000</v>
      </c>
      <c r="D215" s="31">
        <v>-11000</v>
      </c>
      <c r="E215" s="22">
        <f t="shared" ref="E215:E219" si="16">D215-B215</f>
        <v>0</v>
      </c>
    </row>
    <row r="216" spans="1:5" x14ac:dyDescent="0.25">
      <c r="A216" s="6" t="s">
        <v>13</v>
      </c>
      <c r="B216" s="7">
        <v>40000</v>
      </c>
      <c r="C216" s="7">
        <v>40000</v>
      </c>
      <c r="D216" s="31">
        <v>44000</v>
      </c>
      <c r="E216" s="22">
        <f t="shared" si="16"/>
        <v>4000</v>
      </c>
    </row>
    <row r="217" spans="1:5" x14ac:dyDescent="0.25">
      <c r="A217" s="9" t="s">
        <v>32</v>
      </c>
      <c r="B217" s="10">
        <v>212000</v>
      </c>
      <c r="C217" s="33">
        <v>218000</v>
      </c>
      <c r="D217" s="33">
        <v>220000</v>
      </c>
      <c r="E217" s="23">
        <f t="shared" si="16"/>
        <v>8000</v>
      </c>
    </row>
    <row r="218" spans="1:5" x14ac:dyDescent="0.25">
      <c r="A218" s="6" t="s">
        <v>11</v>
      </c>
      <c r="B218" s="7">
        <v>1200</v>
      </c>
      <c r="C218" s="7">
        <v>1200</v>
      </c>
      <c r="D218" s="31">
        <v>1200</v>
      </c>
      <c r="E218" s="22">
        <f t="shared" si="16"/>
        <v>0</v>
      </c>
    </row>
    <row r="219" spans="1:5" ht="15.75" thickBot="1" x14ac:dyDescent="0.3">
      <c r="A219" s="24" t="s">
        <v>33</v>
      </c>
      <c r="B219" s="25">
        <v>176.66666666666666</v>
      </c>
      <c r="C219" s="35">
        <v>181.66666666666666</v>
      </c>
      <c r="D219" s="35">
        <v>183.33333333333334</v>
      </c>
      <c r="E219" s="27">
        <f t="shared" si="16"/>
        <v>6.6666666666666856</v>
      </c>
    </row>
    <row r="220" spans="1:5" ht="15.75" thickBot="1" x14ac:dyDescent="0.3">
      <c r="E220" s="1"/>
    </row>
    <row r="221" spans="1:5" ht="15.75" thickBot="1" x14ac:dyDescent="0.3">
      <c r="A221" s="19" t="s">
        <v>0</v>
      </c>
      <c r="B221" s="19" t="s">
        <v>34</v>
      </c>
      <c r="C221" s="1"/>
      <c r="D221" s="1"/>
      <c r="E221" s="1"/>
    </row>
    <row r="222" spans="1:5" ht="15.75" thickBot="1" x14ac:dyDescent="0.3">
      <c r="A222" s="19" t="s">
        <v>2</v>
      </c>
      <c r="B222" s="19" t="s">
        <v>54</v>
      </c>
      <c r="C222" s="1"/>
      <c r="D222" s="1"/>
      <c r="E222" s="1"/>
    </row>
    <row r="223" spans="1:5" ht="15.75" thickBot="1" x14ac:dyDescent="0.3">
      <c r="A223" s="1"/>
      <c r="B223" s="1"/>
      <c r="C223" s="1"/>
      <c r="D223" s="1"/>
      <c r="E223" s="1"/>
    </row>
    <row r="224" spans="1:5" ht="15.75" thickBot="1" x14ac:dyDescent="0.3">
      <c r="A224" s="41" t="s">
        <v>4</v>
      </c>
      <c r="B224" s="41" t="s">
        <v>5</v>
      </c>
      <c r="C224" s="41"/>
      <c r="D224" s="42"/>
      <c r="E224" s="64" t="s">
        <v>60</v>
      </c>
    </row>
    <row r="225" spans="1:5" ht="15.75" thickBot="1" x14ac:dyDescent="0.3">
      <c r="A225" s="48" t="s">
        <v>6</v>
      </c>
      <c r="B225" s="46" t="s">
        <v>7</v>
      </c>
      <c r="C225" s="46" t="s">
        <v>62</v>
      </c>
      <c r="D225" s="51" t="s">
        <v>61</v>
      </c>
      <c r="E225" s="51"/>
    </row>
    <row r="226" spans="1:5" s="47" customFormat="1" x14ac:dyDescent="0.25">
      <c r="A226" s="6" t="s">
        <v>8</v>
      </c>
      <c r="B226" s="7">
        <v>122000</v>
      </c>
      <c r="C226" s="7">
        <v>106000</v>
      </c>
      <c r="D226" s="29">
        <v>186000</v>
      </c>
      <c r="E226" s="68">
        <f>D226-B226</f>
        <v>64000</v>
      </c>
    </row>
    <row r="227" spans="1:5" x14ac:dyDescent="0.25">
      <c r="A227" s="6" t="s">
        <v>9</v>
      </c>
      <c r="B227" s="7">
        <v>-8000</v>
      </c>
      <c r="C227" s="7">
        <v>-44000</v>
      </c>
      <c r="D227" s="31">
        <v>-15000</v>
      </c>
      <c r="E227" s="22">
        <f t="shared" ref="E227:E231" si="17">D227-B227</f>
        <v>-7000</v>
      </c>
    </row>
    <row r="228" spans="1:5" x14ac:dyDescent="0.25">
      <c r="A228" s="6" t="s">
        <v>13</v>
      </c>
      <c r="B228" s="7">
        <v>10000</v>
      </c>
      <c r="C228" s="7">
        <v>7000</v>
      </c>
      <c r="D228" s="31">
        <v>37000</v>
      </c>
      <c r="E228" s="22">
        <f t="shared" si="17"/>
        <v>27000</v>
      </c>
    </row>
    <row r="229" spans="1:5" x14ac:dyDescent="0.25">
      <c r="A229" s="9" t="s">
        <v>32</v>
      </c>
      <c r="B229" s="10">
        <v>124000</v>
      </c>
      <c r="C229" s="33">
        <v>69000</v>
      </c>
      <c r="D229" s="33">
        <v>208000</v>
      </c>
      <c r="E229" s="23">
        <f t="shared" si="17"/>
        <v>84000</v>
      </c>
    </row>
    <row r="230" spans="1:5" x14ac:dyDescent="0.25">
      <c r="A230" s="6" t="s">
        <v>11</v>
      </c>
      <c r="B230" s="7">
        <v>300</v>
      </c>
      <c r="C230" s="7">
        <v>400</v>
      </c>
      <c r="D230" s="31">
        <v>1000</v>
      </c>
      <c r="E230" s="22">
        <f t="shared" si="17"/>
        <v>700</v>
      </c>
    </row>
    <row r="231" spans="1:5" ht="15.75" thickBot="1" x14ac:dyDescent="0.3">
      <c r="A231" s="24" t="s">
        <v>33</v>
      </c>
      <c r="B231" s="25">
        <v>413.33333333333331</v>
      </c>
      <c r="C231" s="35">
        <v>172.5</v>
      </c>
      <c r="D231" s="35">
        <f>D229/D230</f>
        <v>208</v>
      </c>
      <c r="E231" s="27">
        <f t="shared" si="17"/>
        <v>-205.33333333333331</v>
      </c>
    </row>
    <row r="232" spans="1:5" x14ac:dyDescent="0.25">
      <c r="B232" s="62"/>
    </row>
    <row r="233" spans="1:5" x14ac:dyDescent="0.25">
      <c r="E233" s="1"/>
    </row>
    <row r="234" spans="1:5" x14ac:dyDescent="0.25">
      <c r="E234" s="1"/>
    </row>
    <row r="235" spans="1:5" x14ac:dyDescent="0.25">
      <c r="E235" s="1"/>
    </row>
    <row r="236" spans="1:5" x14ac:dyDescent="0.25">
      <c r="E236" s="1"/>
    </row>
    <row r="237" spans="1:5" ht="15.75" thickBot="1" x14ac:dyDescent="0.3">
      <c r="E237" s="1"/>
    </row>
    <row r="238" spans="1:5" ht="15.75" thickBot="1" x14ac:dyDescent="0.3">
      <c r="E238" s="64" t="s">
        <v>60</v>
      </c>
    </row>
    <row r="239" spans="1:5" ht="15.75" thickBot="1" x14ac:dyDescent="0.3">
      <c r="E239" s="51"/>
    </row>
    <row r="240" spans="1:5" x14ac:dyDescent="0.25">
      <c r="B240" s="62"/>
      <c r="E240" s="68">
        <f>D240-B240</f>
        <v>0</v>
      </c>
    </row>
    <row r="241" spans="2:5" x14ac:dyDescent="0.25">
      <c r="B241" s="62"/>
      <c r="E241" s="22">
        <f t="shared" ref="E241:E245" si="18">D241-B241</f>
        <v>0</v>
      </c>
    </row>
    <row r="242" spans="2:5" x14ac:dyDescent="0.25">
      <c r="B242" s="62"/>
      <c r="E242" s="22">
        <f t="shared" si="18"/>
        <v>0</v>
      </c>
    </row>
    <row r="243" spans="2:5" x14ac:dyDescent="0.25">
      <c r="B243" s="62"/>
      <c r="E243" s="23">
        <f t="shared" si="18"/>
        <v>0</v>
      </c>
    </row>
    <row r="244" spans="2:5" x14ac:dyDescent="0.25">
      <c r="B244" s="62"/>
      <c r="E244" s="22">
        <f t="shared" si="18"/>
        <v>0</v>
      </c>
    </row>
    <row r="245" spans="2:5" ht="15.75" thickBot="1" x14ac:dyDescent="0.3">
      <c r="B245" s="62"/>
      <c r="E245" s="27">
        <f t="shared" si="18"/>
        <v>0</v>
      </c>
    </row>
    <row r="246" spans="2:5" x14ac:dyDescent="0.25">
      <c r="E246" s="1"/>
    </row>
    <row r="247" spans="2:5" x14ac:dyDescent="0.25">
      <c r="E247" s="1"/>
    </row>
    <row r="248" spans="2:5" x14ac:dyDescent="0.25">
      <c r="E248" s="1"/>
    </row>
    <row r="249" spans="2:5" x14ac:dyDescent="0.25">
      <c r="E249" s="1"/>
    </row>
    <row r="253" spans="2:5" x14ac:dyDescent="0.25">
      <c r="B253" s="62"/>
    </row>
    <row r="254" spans="2:5" x14ac:dyDescent="0.25">
      <c r="B254" s="62"/>
    </row>
    <row r="255" spans="2:5" x14ac:dyDescent="0.25">
      <c r="B255" s="62"/>
    </row>
    <row r="256" spans="2:5" x14ac:dyDescent="0.25">
      <c r="B256" s="62"/>
    </row>
    <row r="257" spans="2:2" x14ac:dyDescent="0.25">
      <c r="B257" s="62"/>
    </row>
    <row r="258" spans="2:2" x14ac:dyDescent="0.25">
      <c r="B258" s="62"/>
    </row>
    <row r="266" spans="2:2" x14ac:dyDescent="0.25">
      <c r="B266" s="62"/>
    </row>
    <row r="267" spans="2:2" x14ac:dyDescent="0.25">
      <c r="B267" s="62"/>
    </row>
    <row r="268" spans="2:2" x14ac:dyDescent="0.25">
      <c r="B268" s="62"/>
    </row>
    <row r="269" spans="2:2" x14ac:dyDescent="0.25">
      <c r="B269" s="62"/>
    </row>
    <row r="270" spans="2:2" x14ac:dyDescent="0.25">
      <c r="B270" s="62"/>
    </row>
    <row r="271" spans="2:2" x14ac:dyDescent="0.25">
      <c r="B271" s="62"/>
    </row>
    <row r="279" spans="2:2" x14ac:dyDescent="0.25">
      <c r="B279" s="62"/>
    </row>
    <row r="280" spans="2:2" x14ac:dyDescent="0.25">
      <c r="B280" s="62"/>
    </row>
    <row r="281" spans="2:2" x14ac:dyDescent="0.25">
      <c r="B281" s="62"/>
    </row>
    <row r="282" spans="2:2" x14ac:dyDescent="0.25">
      <c r="B282" s="62"/>
    </row>
    <row r="283" spans="2:2" x14ac:dyDescent="0.25">
      <c r="B283" s="62"/>
    </row>
    <row r="284" spans="2:2" x14ac:dyDescent="0.25">
      <c r="B284" s="62"/>
    </row>
    <row r="292" spans="2:2" x14ac:dyDescent="0.25">
      <c r="B292" s="62"/>
    </row>
    <row r="293" spans="2:2" x14ac:dyDescent="0.25">
      <c r="B293" s="62"/>
    </row>
    <row r="294" spans="2:2" x14ac:dyDescent="0.25">
      <c r="B294" s="62"/>
    </row>
    <row r="295" spans="2:2" x14ac:dyDescent="0.25">
      <c r="B295" s="62"/>
    </row>
    <row r="296" spans="2:2" x14ac:dyDescent="0.25">
      <c r="B296" s="62"/>
    </row>
    <row r="297" spans="2:2" x14ac:dyDescent="0.25">
      <c r="B297" s="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3371-397C-4253-A4F6-AE15E2E1667B}">
  <sheetPr codeName="Ark4"/>
  <dimension ref="A1:E245"/>
  <sheetViews>
    <sheetView topLeftCell="A18" zoomScaleNormal="100" workbookViewId="0">
      <selection activeCell="J18" sqref="J18"/>
    </sheetView>
  </sheetViews>
  <sheetFormatPr defaultRowHeight="15" x14ac:dyDescent="0.25"/>
  <cols>
    <col min="1" max="1" width="23.28515625" bestFit="1" customWidth="1"/>
    <col min="2" max="2" width="15.28515625" bestFit="1" customWidth="1"/>
    <col min="3" max="3" width="11" bestFit="1" customWidth="1"/>
    <col min="4" max="4" width="17.5703125" customWidth="1"/>
    <col min="5" max="5" width="15.42578125" bestFit="1" customWidth="1"/>
    <col min="11" max="11" width="23.28515625" bestFit="1" customWidth="1"/>
    <col min="13" max="13" width="11" bestFit="1" customWidth="1"/>
    <col min="14" max="14" width="8.5703125" bestFit="1" customWidth="1"/>
    <col min="15" max="15" width="27.140625" bestFit="1" customWidth="1"/>
  </cols>
  <sheetData>
    <row r="1" spans="1:5" ht="15.75" thickBot="1" x14ac:dyDescent="0.3">
      <c r="A1" s="19" t="s">
        <v>0</v>
      </c>
      <c r="B1" s="19" t="s">
        <v>35</v>
      </c>
      <c r="C1" s="1"/>
      <c r="D1" s="1"/>
      <c r="E1" s="1"/>
    </row>
    <row r="2" spans="1:5" ht="15.75" thickBot="1" x14ac:dyDescent="0.3">
      <c r="A2" s="19" t="s">
        <v>2</v>
      </c>
      <c r="B2" s="19" t="s">
        <v>3</v>
      </c>
      <c r="C2" s="1"/>
      <c r="D2" s="1"/>
      <c r="E2" s="1"/>
    </row>
    <row r="3" spans="1:5" ht="15.75" thickBot="1" x14ac:dyDescent="0.3">
      <c r="A3" s="1"/>
      <c r="B3" s="1"/>
      <c r="C3" s="1"/>
      <c r="D3" s="1"/>
      <c r="E3" s="1"/>
    </row>
    <row r="4" spans="1:5" ht="15.75" thickBot="1" x14ac:dyDescent="0.3">
      <c r="A4" s="49" t="s">
        <v>4</v>
      </c>
      <c r="B4" s="42" t="s">
        <v>5</v>
      </c>
      <c r="C4" s="42"/>
      <c r="D4" s="42"/>
      <c r="E4" s="64" t="s">
        <v>60</v>
      </c>
    </row>
    <row r="5" spans="1:5" ht="15.75" thickBot="1" x14ac:dyDescent="0.3">
      <c r="A5" s="50" t="s">
        <v>6</v>
      </c>
      <c r="B5" s="44" t="s">
        <v>7</v>
      </c>
      <c r="C5" s="44" t="s">
        <v>62</v>
      </c>
      <c r="D5" s="51" t="s">
        <v>61</v>
      </c>
      <c r="E5" s="51"/>
    </row>
    <row r="6" spans="1:5" x14ac:dyDescent="0.25">
      <c r="A6" s="4" t="s">
        <v>8</v>
      </c>
      <c r="B6" s="28">
        <v>206000</v>
      </c>
      <c r="C6" s="28">
        <v>165000</v>
      </c>
      <c r="D6" s="31">
        <v>206000</v>
      </c>
      <c r="E6" s="68">
        <f>D6-B6</f>
        <v>0</v>
      </c>
    </row>
    <row r="7" spans="1:5" x14ac:dyDescent="0.25">
      <c r="A7" s="6" t="s">
        <v>9</v>
      </c>
      <c r="B7" s="30">
        <v>-53000</v>
      </c>
      <c r="C7" s="30">
        <v>-28000</v>
      </c>
      <c r="D7" s="31">
        <v>-51000</v>
      </c>
      <c r="E7" s="22">
        <f t="shared" ref="E7:E11" si="0">D7-B7</f>
        <v>2000</v>
      </c>
    </row>
    <row r="8" spans="1:5" x14ac:dyDescent="0.25">
      <c r="A8" s="6" t="s">
        <v>13</v>
      </c>
      <c r="B8" s="30">
        <v>60000</v>
      </c>
      <c r="C8" s="30">
        <v>50000</v>
      </c>
      <c r="D8" s="31">
        <v>66000</v>
      </c>
      <c r="E8" s="31">
        <f t="shared" si="0"/>
        <v>6000</v>
      </c>
    </row>
    <row r="9" spans="1:5" x14ac:dyDescent="0.25">
      <c r="A9" s="9" t="s">
        <v>32</v>
      </c>
      <c r="B9" s="32">
        <v>213000</v>
      </c>
      <c r="C9" s="32">
        <v>187000</v>
      </c>
      <c r="D9" s="33">
        <v>221000</v>
      </c>
      <c r="E9" s="33">
        <f t="shared" si="0"/>
        <v>8000</v>
      </c>
    </row>
    <row r="10" spans="1:5" x14ac:dyDescent="0.25">
      <c r="A10" s="6" t="s">
        <v>11</v>
      </c>
      <c r="B10" s="30">
        <v>1800</v>
      </c>
      <c r="C10" s="30">
        <v>1500</v>
      </c>
      <c r="D10" s="31">
        <v>1800</v>
      </c>
      <c r="E10" s="22">
        <f t="shared" si="0"/>
        <v>0</v>
      </c>
    </row>
    <row r="11" spans="1:5" ht="15.75" thickBot="1" x14ac:dyDescent="0.3">
      <c r="A11" s="24" t="s">
        <v>33</v>
      </c>
      <c r="B11" s="34">
        <v>118</v>
      </c>
      <c r="C11" s="34">
        <v>124.66666666666667</v>
      </c>
      <c r="D11" s="35">
        <v>122.77777777777777</v>
      </c>
      <c r="E11" s="35">
        <f t="shared" si="0"/>
        <v>4.7777777777777715</v>
      </c>
    </row>
    <row r="12" spans="1:5" x14ac:dyDescent="0.25">
      <c r="A12" s="1"/>
      <c r="B12" s="1"/>
      <c r="C12" s="1"/>
      <c r="D12" s="1"/>
      <c r="E12" s="1"/>
    </row>
    <row r="13" spans="1:5" ht="15.75" thickBot="1" x14ac:dyDescent="0.3">
      <c r="A13" s="1"/>
      <c r="B13" s="1"/>
      <c r="C13" s="1"/>
      <c r="D13" s="1"/>
      <c r="E13" s="1"/>
    </row>
    <row r="14" spans="1:5" ht="15.75" thickBot="1" x14ac:dyDescent="0.3">
      <c r="A14" s="19" t="s">
        <v>0</v>
      </c>
      <c r="B14" s="19" t="s">
        <v>35</v>
      </c>
      <c r="C14" s="1"/>
      <c r="D14" s="1"/>
      <c r="E14" s="1"/>
    </row>
    <row r="15" spans="1:5" ht="15.75" thickBot="1" x14ac:dyDescent="0.3">
      <c r="A15" s="19" t="s">
        <v>2</v>
      </c>
      <c r="B15" s="19" t="s">
        <v>14</v>
      </c>
      <c r="C15" s="1"/>
      <c r="D15" s="1"/>
      <c r="E15" s="1"/>
    </row>
    <row r="16" spans="1:5" ht="15.75" thickBot="1" x14ac:dyDescent="0.3">
      <c r="A16" s="1"/>
      <c r="B16" s="1"/>
      <c r="C16" s="1"/>
      <c r="D16" s="1"/>
      <c r="E16" s="1"/>
    </row>
    <row r="17" spans="1:5" ht="15.75" thickBot="1" x14ac:dyDescent="0.3">
      <c r="A17" s="49" t="s">
        <v>4</v>
      </c>
      <c r="B17" s="41" t="s">
        <v>5</v>
      </c>
      <c r="C17" s="41"/>
      <c r="D17" s="42"/>
      <c r="E17" s="64" t="s">
        <v>60</v>
      </c>
    </row>
    <row r="18" spans="1:5" ht="15.75" thickBot="1" x14ac:dyDescent="0.3">
      <c r="A18" s="45" t="s">
        <v>6</v>
      </c>
      <c r="B18" s="46" t="s">
        <v>7</v>
      </c>
      <c r="C18" s="46" t="s">
        <v>62</v>
      </c>
      <c r="D18" s="51" t="s">
        <v>61</v>
      </c>
      <c r="E18" s="51"/>
    </row>
    <row r="19" spans="1:5" x14ac:dyDescent="0.25">
      <c r="A19" s="6" t="s">
        <v>8</v>
      </c>
      <c r="B19" s="7">
        <v>466000</v>
      </c>
      <c r="C19" s="7">
        <v>412000</v>
      </c>
      <c r="D19" s="31">
        <v>466000</v>
      </c>
      <c r="E19" s="68">
        <f>D19-B19</f>
        <v>0</v>
      </c>
    </row>
    <row r="20" spans="1:5" x14ac:dyDescent="0.25">
      <c r="A20" s="6" t="s">
        <v>9</v>
      </c>
      <c r="B20" s="7">
        <v>-101000</v>
      </c>
      <c r="C20" s="7">
        <v>-105000</v>
      </c>
      <c r="D20" s="31">
        <v>-99000</v>
      </c>
      <c r="E20" s="22">
        <f t="shared" ref="E20:E24" si="1">D20-B20</f>
        <v>2000</v>
      </c>
    </row>
    <row r="21" spans="1:5" x14ac:dyDescent="0.25">
      <c r="A21" s="6" t="s">
        <v>13</v>
      </c>
      <c r="B21" s="7">
        <v>87000</v>
      </c>
      <c r="C21" s="7">
        <v>90000</v>
      </c>
      <c r="D21" s="31">
        <v>95000</v>
      </c>
      <c r="E21" s="31">
        <f t="shared" si="1"/>
        <v>8000</v>
      </c>
    </row>
    <row r="22" spans="1:5" x14ac:dyDescent="0.25">
      <c r="A22" s="9" t="s">
        <v>32</v>
      </c>
      <c r="B22" s="10">
        <v>452000</v>
      </c>
      <c r="C22" s="10">
        <v>397000</v>
      </c>
      <c r="D22" s="33">
        <v>462000</v>
      </c>
      <c r="E22" s="33">
        <f t="shared" si="1"/>
        <v>10000</v>
      </c>
    </row>
    <row r="23" spans="1:5" x14ac:dyDescent="0.25">
      <c r="A23" s="6" t="s">
        <v>11</v>
      </c>
      <c r="B23" s="7">
        <v>2600</v>
      </c>
      <c r="C23" s="7">
        <v>2700</v>
      </c>
      <c r="D23" s="31">
        <v>2600</v>
      </c>
      <c r="E23" s="22">
        <f t="shared" si="1"/>
        <v>0</v>
      </c>
    </row>
    <row r="24" spans="1:5" ht="15.75" thickBot="1" x14ac:dyDescent="0.3">
      <c r="A24" s="24" t="s">
        <v>33</v>
      </c>
      <c r="B24" s="25">
        <v>174</v>
      </c>
      <c r="C24" s="25">
        <v>147.03703703703704</v>
      </c>
      <c r="D24" s="35">
        <v>177.69230769230768</v>
      </c>
      <c r="E24" s="35">
        <f t="shared" si="1"/>
        <v>3.6923076923076792</v>
      </c>
    </row>
    <row r="25" spans="1:5" x14ac:dyDescent="0.25">
      <c r="A25" s="1"/>
      <c r="B25" s="1"/>
      <c r="C25" s="1"/>
      <c r="D25" s="1"/>
      <c r="E25" s="1"/>
    </row>
    <row r="26" spans="1:5" ht="15.75" thickBot="1" x14ac:dyDescent="0.3">
      <c r="A26" s="1"/>
      <c r="B26" s="1"/>
      <c r="C26" s="1"/>
      <c r="D26" s="1"/>
      <c r="E26" s="1"/>
    </row>
    <row r="27" spans="1:5" ht="15.75" thickBot="1" x14ac:dyDescent="0.3">
      <c r="A27" s="19" t="s">
        <v>0</v>
      </c>
      <c r="B27" s="19" t="s">
        <v>35</v>
      </c>
      <c r="C27" s="1"/>
      <c r="D27" s="1"/>
      <c r="E27" s="1"/>
    </row>
    <row r="28" spans="1:5" ht="15.75" thickBot="1" x14ac:dyDescent="0.3">
      <c r="A28" s="19" t="s">
        <v>2</v>
      </c>
      <c r="B28" s="19" t="s">
        <v>15</v>
      </c>
      <c r="C28" s="1"/>
      <c r="D28" s="1"/>
      <c r="E28" s="1"/>
    </row>
    <row r="29" spans="1:5" ht="15.75" thickBot="1" x14ac:dyDescent="0.3">
      <c r="A29" s="1"/>
      <c r="B29" s="1"/>
      <c r="C29" s="1"/>
      <c r="D29" s="1"/>
      <c r="E29" s="1"/>
    </row>
    <row r="30" spans="1:5" ht="15.75" thickBot="1" x14ac:dyDescent="0.3">
      <c r="A30" s="49" t="s">
        <v>4</v>
      </c>
      <c r="B30" s="41" t="s">
        <v>5</v>
      </c>
      <c r="C30" s="41"/>
      <c r="D30" s="42"/>
      <c r="E30" s="64" t="s">
        <v>60</v>
      </c>
    </row>
    <row r="31" spans="1:5" ht="15.75" thickBot="1" x14ac:dyDescent="0.3">
      <c r="A31" s="45" t="s">
        <v>6</v>
      </c>
      <c r="B31" s="46" t="s">
        <v>7</v>
      </c>
      <c r="C31" s="46" t="s">
        <v>62</v>
      </c>
      <c r="D31" s="51" t="s">
        <v>61</v>
      </c>
      <c r="E31" s="51"/>
    </row>
    <row r="32" spans="1:5" x14ac:dyDescent="0.25">
      <c r="A32" s="6" t="s">
        <v>8</v>
      </c>
      <c r="B32" s="7">
        <v>298000</v>
      </c>
      <c r="C32" s="7">
        <v>260000</v>
      </c>
      <c r="D32" s="31">
        <v>298000</v>
      </c>
      <c r="E32" s="68">
        <f>D32-B32</f>
        <v>0</v>
      </c>
    </row>
    <row r="33" spans="1:5" x14ac:dyDescent="0.25">
      <c r="A33" s="6" t="s">
        <v>9</v>
      </c>
      <c r="B33" s="7">
        <v>-49000</v>
      </c>
      <c r="C33" s="7">
        <v>-46000</v>
      </c>
      <c r="D33" s="31">
        <v>-47000</v>
      </c>
      <c r="E33" s="22">
        <f t="shared" ref="E33:E37" si="2">D33-B33</f>
        <v>2000</v>
      </c>
    </row>
    <row r="34" spans="1:5" x14ac:dyDescent="0.25">
      <c r="A34" s="6" t="s">
        <v>13</v>
      </c>
      <c r="B34" s="7">
        <v>64000</v>
      </c>
      <c r="C34" s="7">
        <v>67000</v>
      </c>
      <c r="D34" s="31">
        <v>70000</v>
      </c>
      <c r="E34" s="31">
        <f t="shared" si="2"/>
        <v>6000</v>
      </c>
    </row>
    <row r="35" spans="1:5" x14ac:dyDescent="0.25">
      <c r="A35" s="9" t="s">
        <v>32</v>
      </c>
      <c r="B35" s="10">
        <v>313000</v>
      </c>
      <c r="C35" s="10">
        <v>281000</v>
      </c>
      <c r="D35" s="33">
        <v>321000</v>
      </c>
      <c r="E35" s="33">
        <f t="shared" si="2"/>
        <v>8000</v>
      </c>
    </row>
    <row r="36" spans="1:5" x14ac:dyDescent="0.25">
      <c r="A36" s="6" t="s">
        <v>11</v>
      </c>
      <c r="B36" s="7">
        <v>1900</v>
      </c>
      <c r="C36" s="7">
        <v>2000</v>
      </c>
      <c r="D36" s="31">
        <v>1900</v>
      </c>
      <c r="E36" s="22">
        <f t="shared" si="2"/>
        <v>0</v>
      </c>
    </row>
    <row r="37" spans="1:5" ht="15.75" thickBot="1" x14ac:dyDescent="0.3">
      <c r="A37" s="24" t="s">
        <v>33</v>
      </c>
      <c r="B37" s="25">
        <v>165</v>
      </c>
      <c r="C37" s="25">
        <v>140.5</v>
      </c>
      <c r="D37" s="35">
        <v>168.94736842105263</v>
      </c>
      <c r="E37" s="35">
        <f t="shared" si="2"/>
        <v>3.9473684210526301</v>
      </c>
    </row>
    <row r="38" spans="1:5" x14ac:dyDescent="0.25">
      <c r="A38" s="1"/>
      <c r="B38" s="1"/>
      <c r="C38" s="1"/>
      <c r="D38" s="1"/>
      <c r="E38" s="1"/>
    </row>
    <row r="39" spans="1:5" ht="15.75" thickBot="1" x14ac:dyDescent="0.3">
      <c r="A39" s="1"/>
      <c r="B39" s="1"/>
      <c r="C39" s="1"/>
      <c r="D39" s="1"/>
      <c r="E39" s="1"/>
    </row>
    <row r="40" spans="1:5" ht="15.75" thickBot="1" x14ac:dyDescent="0.3">
      <c r="A40" s="19" t="s">
        <v>0</v>
      </c>
      <c r="B40" s="19" t="s">
        <v>35</v>
      </c>
      <c r="C40" s="1"/>
      <c r="D40" s="1"/>
      <c r="E40" s="1"/>
    </row>
    <row r="41" spans="1:5" ht="15.75" thickBot="1" x14ac:dyDescent="0.3">
      <c r="A41" s="19" t="s">
        <v>2</v>
      </c>
      <c r="B41" s="19" t="s">
        <v>16</v>
      </c>
      <c r="C41" s="1"/>
      <c r="D41" s="1"/>
      <c r="E41" s="1"/>
    </row>
    <row r="42" spans="1:5" ht="15.75" thickBot="1" x14ac:dyDescent="0.3">
      <c r="A42" s="1"/>
      <c r="B42" s="1"/>
      <c r="C42" s="1"/>
      <c r="D42" s="1"/>
      <c r="E42" s="1"/>
    </row>
    <row r="43" spans="1:5" ht="15.75" thickBot="1" x14ac:dyDescent="0.3">
      <c r="A43" s="49" t="s">
        <v>4</v>
      </c>
      <c r="B43" s="41" t="s">
        <v>5</v>
      </c>
      <c r="C43" s="41"/>
      <c r="D43" s="42"/>
      <c r="E43" s="64" t="s">
        <v>60</v>
      </c>
    </row>
    <row r="44" spans="1:5" ht="15.75" thickBot="1" x14ac:dyDescent="0.3">
      <c r="A44" s="45" t="s">
        <v>6</v>
      </c>
      <c r="B44" s="46" t="s">
        <v>7</v>
      </c>
      <c r="C44" s="46" t="s">
        <v>62</v>
      </c>
      <c r="D44" s="51" t="s">
        <v>61</v>
      </c>
      <c r="E44" s="51"/>
    </row>
    <row r="45" spans="1:5" x14ac:dyDescent="0.25">
      <c r="A45" s="6" t="s">
        <v>8</v>
      </c>
      <c r="B45" s="7">
        <v>162000</v>
      </c>
      <c r="C45" s="7">
        <v>231000</v>
      </c>
      <c r="D45" s="31">
        <v>191000</v>
      </c>
      <c r="E45" s="68">
        <f>D45-B45</f>
        <v>29000</v>
      </c>
    </row>
    <row r="46" spans="1:5" x14ac:dyDescent="0.25">
      <c r="A46" s="6" t="s">
        <v>9</v>
      </c>
      <c r="B46" s="7">
        <v>-34000</v>
      </c>
      <c r="C46" s="7">
        <v>-34000</v>
      </c>
      <c r="D46" s="31">
        <v>-40000</v>
      </c>
      <c r="E46" s="22">
        <f t="shared" ref="E46:E50" si="3">D46-B46</f>
        <v>-6000</v>
      </c>
    </row>
    <row r="47" spans="1:5" x14ac:dyDescent="0.25">
      <c r="A47" s="6" t="s">
        <v>13</v>
      </c>
      <c r="B47" s="7">
        <v>33000</v>
      </c>
      <c r="C47" s="7">
        <v>44000</v>
      </c>
      <c r="D47" s="31">
        <v>43000</v>
      </c>
      <c r="E47" s="31">
        <f t="shared" si="3"/>
        <v>10000</v>
      </c>
    </row>
    <row r="48" spans="1:5" x14ac:dyDescent="0.25">
      <c r="A48" s="9" t="s">
        <v>32</v>
      </c>
      <c r="B48" s="10">
        <v>161000</v>
      </c>
      <c r="C48" s="10">
        <v>241000</v>
      </c>
      <c r="D48" s="33">
        <v>194000</v>
      </c>
      <c r="E48" s="33">
        <f t="shared" si="3"/>
        <v>33000</v>
      </c>
    </row>
    <row r="49" spans="1:5" x14ac:dyDescent="0.25">
      <c r="A49" s="6" t="s">
        <v>11</v>
      </c>
      <c r="B49" s="7">
        <v>1000</v>
      </c>
      <c r="C49" s="7">
        <v>1300</v>
      </c>
      <c r="D49" s="31">
        <v>1180</v>
      </c>
      <c r="E49" s="22">
        <f t="shared" si="3"/>
        <v>180</v>
      </c>
    </row>
    <row r="50" spans="1:5" ht="15.75" thickBot="1" x14ac:dyDescent="0.3">
      <c r="A50" s="24" t="s">
        <v>33</v>
      </c>
      <c r="B50" s="25">
        <v>161</v>
      </c>
      <c r="C50" s="25">
        <v>185.38461538461539</v>
      </c>
      <c r="D50" s="35">
        <f>D48/D49</f>
        <v>164.40677966101694</v>
      </c>
      <c r="E50" s="35">
        <f t="shared" si="3"/>
        <v>3.406779661016941</v>
      </c>
    </row>
    <row r="51" spans="1:5" x14ac:dyDescent="0.25">
      <c r="A51" s="1"/>
      <c r="B51" s="1"/>
      <c r="C51" s="1"/>
      <c r="D51" s="1"/>
      <c r="E51" s="1"/>
    </row>
    <row r="52" spans="1:5" ht="15.75" thickBot="1" x14ac:dyDescent="0.3">
      <c r="A52" s="1"/>
      <c r="B52" s="1"/>
      <c r="C52" s="1"/>
      <c r="D52" s="1"/>
      <c r="E52" s="1"/>
    </row>
    <row r="53" spans="1:5" ht="15.75" thickBot="1" x14ac:dyDescent="0.3">
      <c r="A53" s="19" t="s">
        <v>0</v>
      </c>
      <c r="B53" s="19" t="s">
        <v>35</v>
      </c>
      <c r="C53" s="1"/>
      <c r="D53" s="1"/>
      <c r="E53" s="1"/>
    </row>
    <row r="54" spans="1:5" ht="15.75" thickBot="1" x14ac:dyDescent="0.3">
      <c r="A54" s="19" t="s">
        <v>2</v>
      </c>
      <c r="B54" s="19" t="s">
        <v>17</v>
      </c>
      <c r="C54" s="1"/>
      <c r="D54" s="1"/>
      <c r="E54" s="1"/>
    </row>
    <row r="55" spans="1:5" ht="15.75" thickBot="1" x14ac:dyDescent="0.3">
      <c r="A55" s="1"/>
      <c r="B55" s="1"/>
      <c r="C55" s="1"/>
      <c r="D55" s="1"/>
      <c r="E55" s="1"/>
    </row>
    <row r="56" spans="1:5" ht="15.75" thickBot="1" x14ac:dyDescent="0.3">
      <c r="A56" s="49" t="s">
        <v>4</v>
      </c>
      <c r="B56" s="41" t="s">
        <v>5</v>
      </c>
      <c r="C56" s="41"/>
      <c r="D56" s="42"/>
      <c r="E56" s="64" t="s">
        <v>60</v>
      </c>
    </row>
    <row r="57" spans="1:5" ht="15.75" thickBot="1" x14ac:dyDescent="0.3">
      <c r="A57" s="45" t="s">
        <v>6</v>
      </c>
      <c r="B57" s="46" t="s">
        <v>7</v>
      </c>
      <c r="C57" s="46" t="s">
        <v>62</v>
      </c>
      <c r="D57" s="51" t="s">
        <v>61</v>
      </c>
      <c r="E57" s="51"/>
    </row>
    <row r="58" spans="1:5" x14ac:dyDescent="0.25">
      <c r="A58" s="6" t="s">
        <v>8</v>
      </c>
      <c r="B58" s="7">
        <v>996000</v>
      </c>
      <c r="C58" s="7">
        <v>1090000</v>
      </c>
      <c r="D58" s="31">
        <v>998000</v>
      </c>
      <c r="E58" s="68">
        <f>D58-B58</f>
        <v>2000</v>
      </c>
    </row>
    <row r="59" spans="1:5" x14ac:dyDescent="0.25">
      <c r="A59" s="6" t="s">
        <v>9</v>
      </c>
      <c r="B59" s="7">
        <v>-224000</v>
      </c>
      <c r="C59" s="7">
        <v>-195000</v>
      </c>
      <c r="D59" s="31">
        <v>-217000</v>
      </c>
      <c r="E59" s="22">
        <f t="shared" ref="E59:E63" si="4">D59-B59</f>
        <v>7000</v>
      </c>
    </row>
    <row r="60" spans="1:5" x14ac:dyDescent="0.25">
      <c r="A60" s="6" t="s">
        <v>13</v>
      </c>
      <c r="B60" s="7">
        <v>231000</v>
      </c>
      <c r="C60" s="7">
        <v>295000</v>
      </c>
      <c r="D60" s="31">
        <v>253000</v>
      </c>
      <c r="E60" s="31">
        <f t="shared" si="4"/>
        <v>22000</v>
      </c>
    </row>
    <row r="61" spans="1:5" x14ac:dyDescent="0.25">
      <c r="A61" s="9" t="s">
        <v>32</v>
      </c>
      <c r="B61" s="10">
        <v>1003000</v>
      </c>
      <c r="C61" s="10">
        <v>1190000</v>
      </c>
      <c r="D61" s="33">
        <v>1034000</v>
      </c>
      <c r="E61" s="33">
        <f t="shared" si="4"/>
        <v>31000</v>
      </c>
    </row>
    <row r="62" spans="1:5" x14ac:dyDescent="0.25">
      <c r="A62" s="6" t="s">
        <v>11</v>
      </c>
      <c r="B62" s="7">
        <v>6900</v>
      </c>
      <c r="C62" s="7">
        <v>8800</v>
      </c>
      <c r="D62" s="31">
        <v>6900</v>
      </c>
      <c r="E62" s="22">
        <f t="shared" si="4"/>
        <v>0</v>
      </c>
    </row>
    <row r="63" spans="1:5" ht="15.75" thickBot="1" x14ac:dyDescent="0.3">
      <c r="A63" s="24" t="s">
        <v>33</v>
      </c>
      <c r="B63" s="25">
        <v>145</v>
      </c>
      <c r="C63" s="25">
        <v>135.22727272727272</v>
      </c>
      <c r="D63" s="35">
        <v>149.85507246376812</v>
      </c>
      <c r="E63" s="35">
        <f t="shared" si="4"/>
        <v>4.8550724637681242</v>
      </c>
    </row>
    <row r="64" spans="1:5" x14ac:dyDescent="0.25">
      <c r="A64" s="1"/>
      <c r="B64" s="1"/>
      <c r="C64" s="1"/>
      <c r="D64" s="1"/>
      <c r="E64" s="1"/>
    </row>
    <row r="65" spans="1:5" ht="15.75" thickBot="1" x14ac:dyDescent="0.3">
      <c r="A65" s="1"/>
      <c r="B65" s="1"/>
      <c r="C65" s="1"/>
      <c r="D65" s="1"/>
      <c r="E65" s="1"/>
    </row>
    <row r="66" spans="1:5" ht="15.75" thickBot="1" x14ac:dyDescent="0.3">
      <c r="A66" s="19" t="s">
        <v>0</v>
      </c>
      <c r="B66" s="19" t="s">
        <v>35</v>
      </c>
      <c r="C66" s="1"/>
      <c r="D66" s="1"/>
      <c r="E66" s="1"/>
    </row>
    <row r="67" spans="1:5" ht="15.75" thickBot="1" x14ac:dyDescent="0.3">
      <c r="A67" s="19" t="s">
        <v>2</v>
      </c>
      <c r="B67" s="19" t="s">
        <v>18</v>
      </c>
      <c r="C67" s="1"/>
      <c r="D67" s="1"/>
      <c r="E67" s="1"/>
    </row>
    <row r="68" spans="1:5" ht="15.75" thickBot="1" x14ac:dyDescent="0.3">
      <c r="A68" s="1"/>
      <c r="B68" s="1"/>
      <c r="C68" s="1"/>
      <c r="D68" s="1"/>
      <c r="E68" s="1"/>
    </row>
    <row r="69" spans="1:5" ht="15.75" thickBot="1" x14ac:dyDescent="0.3">
      <c r="A69" s="49" t="s">
        <v>4</v>
      </c>
      <c r="B69" s="41" t="s">
        <v>5</v>
      </c>
      <c r="C69" s="41"/>
      <c r="D69" s="42"/>
      <c r="E69" s="64" t="s">
        <v>60</v>
      </c>
    </row>
    <row r="70" spans="1:5" ht="15.75" thickBot="1" x14ac:dyDescent="0.3">
      <c r="A70" s="45" t="s">
        <v>6</v>
      </c>
      <c r="B70" s="46" t="s">
        <v>7</v>
      </c>
      <c r="C70" s="46" t="s">
        <v>62</v>
      </c>
      <c r="D70" s="51" t="s">
        <v>61</v>
      </c>
      <c r="E70" s="51"/>
    </row>
    <row r="71" spans="1:5" x14ac:dyDescent="0.25">
      <c r="A71" s="6" t="s">
        <v>8</v>
      </c>
      <c r="B71" s="7">
        <v>42000</v>
      </c>
      <c r="C71" s="7">
        <v>79000</v>
      </c>
      <c r="D71" s="31">
        <v>42000</v>
      </c>
      <c r="E71" s="68">
        <f>D71-B71</f>
        <v>0</v>
      </c>
    </row>
    <row r="72" spans="1:5" x14ac:dyDescent="0.25">
      <c r="A72" s="6" t="s">
        <v>9</v>
      </c>
      <c r="B72" s="7">
        <v>-12000</v>
      </c>
      <c r="C72" s="7">
        <v>-19000</v>
      </c>
      <c r="D72" s="31">
        <v>-12000</v>
      </c>
      <c r="E72" s="22">
        <f t="shared" ref="E72:E76" si="5">D72-B72</f>
        <v>0</v>
      </c>
    </row>
    <row r="73" spans="1:5" x14ac:dyDescent="0.25">
      <c r="A73" s="6" t="s">
        <v>13</v>
      </c>
      <c r="B73" s="7">
        <v>10000</v>
      </c>
      <c r="C73" s="7">
        <v>27000</v>
      </c>
      <c r="D73" s="31">
        <v>11000</v>
      </c>
      <c r="E73" s="31">
        <f t="shared" si="5"/>
        <v>1000</v>
      </c>
    </row>
    <row r="74" spans="1:5" x14ac:dyDescent="0.25">
      <c r="A74" s="9" t="s">
        <v>32</v>
      </c>
      <c r="B74" s="10">
        <v>40000</v>
      </c>
      <c r="C74" s="10">
        <v>87000</v>
      </c>
      <c r="D74" s="33">
        <v>41000</v>
      </c>
      <c r="E74" s="33">
        <f t="shared" si="5"/>
        <v>1000</v>
      </c>
    </row>
    <row r="75" spans="1:5" x14ac:dyDescent="0.25">
      <c r="A75" s="6" t="s">
        <v>11</v>
      </c>
      <c r="B75" s="7">
        <v>300</v>
      </c>
      <c r="C75" s="7">
        <v>800</v>
      </c>
      <c r="D75" s="31">
        <v>300</v>
      </c>
      <c r="E75" s="22">
        <f t="shared" si="5"/>
        <v>0</v>
      </c>
    </row>
    <row r="76" spans="1:5" ht="15.75" thickBot="1" x14ac:dyDescent="0.3">
      <c r="A76" s="24" t="s">
        <v>33</v>
      </c>
      <c r="B76" s="25">
        <v>133</v>
      </c>
      <c r="C76" s="25">
        <v>108.75</v>
      </c>
      <c r="D76" s="35">
        <v>136.66666666666666</v>
      </c>
      <c r="E76" s="35">
        <f t="shared" si="5"/>
        <v>3.6666666666666572</v>
      </c>
    </row>
    <row r="77" spans="1:5" x14ac:dyDescent="0.25">
      <c r="A77" s="1"/>
      <c r="B77" s="1"/>
      <c r="C77" s="1"/>
      <c r="D77" s="1"/>
      <c r="E77" s="1"/>
    </row>
    <row r="78" spans="1:5" ht="15.75" thickBot="1" x14ac:dyDescent="0.3">
      <c r="A78" s="1"/>
      <c r="B78" s="1"/>
      <c r="C78" s="1"/>
      <c r="D78" s="1"/>
      <c r="E78" s="1"/>
    </row>
    <row r="79" spans="1:5" ht="15.75" thickBot="1" x14ac:dyDescent="0.3">
      <c r="A79" s="19" t="s">
        <v>0</v>
      </c>
      <c r="B79" s="19" t="s">
        <v>35</v>
      </c>
      <c r="C79" s="1"/>
      <c r="D79" s="1"/>
      <c r="E79" s="1"/>
    </row>
    <row r="80" spans="1:5" ht="15.75" thickBot="1" x14ac:dyDescent="0.3">
      <c r="A80" s="19" t="s">
        <v>2</v>
      </c>
      <c r="B80" s="19" t="s">
        <v>19</v>
      </c>
      <c r="C80" s="1"/>
      <c r="D80" s="1"/>
      <c r="E80" s="1"/>
    </row>
    <row r="81" spans="1:5" ht="15.75" thickBot="1" x14ac:dyDescent="0.3">
      <c r="A81" s="1"/>
      <c r="B81" s="1"/>
      <c r="C81" s="1"/>
      <c r="D81" s="1"/>
      <c r="E81" s="1"/>
    </row>
    <row r="82" spans="1:5" ht="15.75" thickBot="1" x14ac:dyDescent="0.3">
      <c r="A82" s="49" t="s">
        <v>4</v>
      </c>
      <c r="B82" s="41" t="s">
        <v>5</v>
      </c>
      <c r="C82" s="41"/>
      <c r="D82" s="42"/>
      <c r="E82" s="64" t="s">
        <v>60</v>
      </c>
    </row>
    <row r="83" spans="1:5" ht="15.75" thickBot="1" x14ac:dyDescent="0.3">
      <c r="A83" s="45" t="s">
        <v>6</v>
      </c>
      <c r="B83" s="46" t="s">
        <v>7</v>
      </c>
      <c r="C83" s="46" t="s">
        <v>62</v>
      </c>
      <c r="D83" s="51" t="s">
        <v>61</v>
      </c>
      <c r="E83" s="51"/>
    </row>
    <row r="84" spans="1:5" x14ac:dyDescent="0.25">
      <c r="A84" s="6" t="s">
        <v>8</v>
      </c>
      <c r="B84" s="7">
        <v>372000</v>
      </c>
      <c r="C84" s="7">
        <v>201000</v>
      </c>
      <c r="D84" s="31">
        <v>85000</v>
      </c>
      <c r="E84" s="68">
        <f>D84-B84</f>
        <v>-287000</v>
      </c>
    </row>
    <row r="85" spans="1:5" x14ac:dyDescent="0.25">
      <c r="A85" s="6" t="s">
        <v>9</v>
      </c>
      <c r="B85" s="7">
        <v>-81000</v>
      </c>
      <c r="C85" s="7">
        <v>-25000</v>
      </c>
      <c r="D85" s="31">
        <v>-18000</v>
      </c>
      <c r="E85" s="22">
        <f t="shared" ref="E85:E89" si="6">D85-B85</f>
        <v>63000</v>
      </c>
    </row>
    <row r="86" spans="1:5" x14ac:dyDescent="0.25">
      <c r="A86" s="6" t="s">
        <v>13</v>
      </c>
      <c r="B86" s="7">
        <v>74000</v>
      </c>
      <c r="C86" s="7">
        <v>44000</v>
      </c>
      <c r="D86" s="31">
        <v>18000</v>
      </c>
      <c r="E86" s="31">
        <f t="shared" si="6"/>
        <v>-56000</v>
      </c>
    </row>
    <row r="87" spans="1:5" x14ac:dyDescent="0.25">
      <c r="A87" s="9" t="s">
        <v>32</v>
      </c>
      <c r="B87" s="10">
        <v>365000</v>
      </c>
      <c r="C87" s="10">
        <v>220000</v>
      </c>
      <c r="D87" s="33">
        <v>85000</v>
      </c>
      <c r="E87" s="33">
        <f t="shared" si="6"/>
        <v>-280000</v>
      </c>
    </row>
    <row r="88" spans="1:5" x14ac:dyDescent="0.25">
      <c r="A88" s="6" t="s">
        <v>11</v>
      </c>
      <c r="B88" s="7">
        <v>2200</v>
      </c>
      <c r="C88" s="7">
        <v>1300</v>
      </c>
      <c r="D88" s="31">
        <v>500</v>
      </c>
      <c r="E88" s="22">
        <f t="shared" si="6"/>
        <v>-1700</v>
      </c>
    </row>
    <row r="89" spans="1:5" ht="15.75" thickBot="1" x14ac:dyDescent="0.3">
      <c r="A89" s="24" t="s">
        <v>33</v>
      </c>
      <c r="B89" s="25">
        <v>166</v>
      </c>
      <c r="C89" s="25">
        <v>169.23076923076923</v>
      </c>
      <c r="D89" s="35">
        <v>170</v>
      </c>
      <c r="E89" s="35">
        <f t="shared" si="6"/>
        <v>4</v>
      </c>
    </row>
    <row r="90" spans="1:5" x14ac:dyDescent="0.25">
      <c r="A90" s="1"/>
      <c r="B90" s="1"/>
      <c r="C90" s="1"/>
      <c r="D90" s="1"/>
      <c r="E90" s="1"/>
    </row>
    <row r="91" spans="1:5" ht="15.75" thickBot="1" x14ac:dyDescent="0.3">
      <c r="A91" s="1"/>
      <c r="B91" s="1"/>
      <c r="C91" s="1"/>
      <c r="D91" s="1"/>
      <c r="E91" s="1"/>
    </row>
    <row r="92" spans="1:5" ht="15.75" thickBot="1" x14ac:dyDescent="0.3">
      <c r="A92" s="19" t="s">
        <v>0</v>
      </c>
      <c r="B92" s="19" t="s">
        <v>35</v>
      </c>
      <c r="C92" s="1"/>
      <c r="D92" s="1"/>
      <c r="E92" s="1"/>
    </row>
    <row r="93" spans="1:5" ht="15.75" thickBot="1" x14ac:dyDescent="0.3">
      <c r="A93" s="19" t="s">
        <v>2</v>
      </c>
      <c r="B93" s="19" t="s">
        <v>20</v>
      </c>
      <c r="C93" s="1"/>
      <c r="D93" s="1"/>
      <c r="E93" s="1"/>
    </row>
    <row r="94" spans="1:5" ht="15.75" thickBot="1" x14ac:dyDescent="0.3">
      <c r="A94" s="1"/>
      <c r="B94" s="1"/>
      <c r="C94" s="1"/>
      <c r="D94" s="1"/>
      <c r="E94" s="1"/>
    </row>
    <row r="95" spans="1:5" ht="15.75" thickBot="1" x14ac:dyDescent="0.3">
      <c r="A95" s="49" t="s">
        <v>4</v>
      </c>
      <c r="B95" s="41" t="s">
        <v>5</v>
      </c>
      <c r="C95" s="41"/>
      <c r="D95" s="42"/>
      <c r="E95" s="64" t="s">
        <v>60</v>
      </c>
    </row>
    <row r="96" spans="1:5" ht="15.75" thickBot="1" x14ac:dyDescent="0.3">
      <c r="A96" s="45" t="s">
        <v>6</v>
      </c>
      <c r="B96" s="46" t="s">
        <v>7</v>
      </c>
      <c r="C96" s="46" t="s">
        <v>62</v>
      </c>
      <c r="D96" s="51" t="s">
        <v>61</v>
      </c>
      <c r="E96" s="51"/>
    </row>
    <row r="97" spans="1:5" x14ac:dyDescent="0.25">
      <c r="A97" s="6" t="s">
        <v>8</v>
      </c>
      <c r="B97" s="7">
        <v>235000</v>
      </c>
      <c r="C97" s="7">
        <v>302000</v>
      </c>
      <c r="D97" s="31">
        <v>235000</v>
      </c>
      <c r="E97" s="68">
        <f>D97-B97</f>
        <v>0</v>
      </c>
    </row>
    <row r="98" spans="1:5" x14ac:dyDescent="0.25">
      <c r="A98" s="6" t="s">
        <v>9</v>
      </c>
      <c r="B98" s="7">
        <v>-41000</v>
      </c>
      <c r="C98" s="7">
        <v>-56000</v>
      </c>
      <c r="D98" s="31">
        <v>-39000</v>
      </c>
      <c r="E98" s="22">
        <f t="shared" ref="E98:E102" si="7">D98-B98</f>
        <v>2000</v>
      </c>
    </row>
    <row r="99" spans="1:5" x14ac:dyDescent="0.25">
      <c r="A99" s="6" t="s">
        <v>13</v>
      </c>
      <c r="B99" s="7">
        <v>44000</v>
      </c>
      <c r="C99" s="7">
        <v>74000</v>
      </c>
      <c r="D99" s="31">
        <v>48000</v>
      </c>
      <c r="E99" s="31">
        <f t="shared" si="7"/>
        <v>4000</v>
      </c>
    </row>
    <row r="100" spans="1:5" x14ac:dyDescent="0.25">
      <c r="A100" s="9" t="s">
        <v>32</v>
      </c>
      <c r="B100" s="10">
        <v>238000</v>
      </c>
      <c r="C100" s="10">
        <v>320000</v>
      </c>
      <c r="D100" s="33">
        <v>244000</v>
      </c>
      <c r="E100" s="33">
        <f t="shared" si="7"/>
        <v>6000</v>
      </c>
    </row>
    <row r="101" spans="1:5" x14ac:dyDescent="0.25">
      <c r="A101" s="6" t="s">
        <v>11</v>
      </c>
      <c r="B101" s="7">
        <v>1300</v>
      </c>
      <c r="C101" s="7">
        <v>2200</v>
      </c>
      <c r="D101" s="31">
        <v>1300</v>
      </c>
      <c r="E101" s="22">
        <f t="shared" si="7"/>
        <v>0</v>
      </c>
    </row>
    <row r="102" spans="1:5" ht="15.75" thickBot="1" x14ac:dyDescent="0.3">
      <c r="A102" s="24" t="s">
        <v>33</v>
      </c>
      <c r="B102" s="25">
        <v>183</v>
      </c>
      <c r="C102" s="25">
        <v>145.45454545454547</v>
      </c>
      <c r="D102" s="35">
        <v>187.69230769230768</v>
      </c>
      <c r="E102" s="35">
        <f t="shared" si="7"/>
        <v>4.6923076923076792</v>
      </c>
    </row>
    <row r="103" spans="1:5" x14ac:dyDescent="0.25">
      <c r="A103" s="1"/>
      <c r="B103" s="1"/>
      <c r="C103" s="1"/>
      <c r="D103" s="1"/>
      <c r="E103" s="1"/>
    </row>
    <row r="104" spans="1:5" ht="15.75" thickBot="1" x14ac:dyDescent="0.3">
      <c r="A104" s="1"/>
      <c r="B104" s="1"/>
      <c r="C104" s="1"/>
      <c r="D104" s="1"/>
      <c r="E104" s="1"/>
    </row>
    <row r="105" spans="1:5" ht="15.75" thickBot="1" x14ac:dyDescent="0.3">
      <c r="A105" s="19" t="s">
        <v>0</v>
      </c>
      <c r="B105" s="19" t="s">
        <v>35</v>
      </c>
      <c r="C105" s="1"/>
      <c r="D105" s="1"/>
      <c r="E105" s="1"/>
    </row>
    <row r="106" spans="1:5" ht="15.75" thickBot="1" x14ac:dyDescent="0.3">
      <c r="A106" s="19" t="s">
        <v>2</v>
      </c>
      <c r="B106" s="19" t="s">
        <v>21</v>
      </c>
      <c r="C106" s="1"/>
      <c r="D106" s="1"/>
      <c r="E106" s="1"/>
    </row>
    <row r="107" spans="1:5" ht="15.75" thickBot="1" x14ac:dyDescent="0.3">
      <c r="A107" s="1"/>
      <c r="B107" s="1"/>
      <c r="C107" s="1"/>
      <c r="D107" s="1"/>
      <c r="E107" s="1"/>
    </row>
    <row r="108" spans="1:5" ht="15.75" thickBot="1" x14ac:dyDescent="0.3">
      <c r="A108" s="49" t="s">
        <v>4</v>
      </c>
      <c r="B108" s="41" t="s">
        <v>5</v>
      </c>
      <c r="C108" s="41"/>
      <c r="D108" s="42"/>
      <c r="E108" s="64" t="s">
        <v>60</v>
      </c>
    </row>
    <row r="109" spans="1:5" ht="15.75" thickBot="1" x14ac:dyDescent="0.3">
      <c r="A109" s="45" t="s">
        <v>6</v>
      </c>
      <c r="B109" s="46" t="s">
        <v>7</v>
      </c>
      <c r="C109" s="46" t="s">
        <v>62</v>
      </c>
      <c r="D109" s="51" t="s">
        <v>61</v>
      </c>
      <c r="E109" s="51"/>
    </row>
    <row r="110" spans="1:5" x14ac:dyDescent="0.25">
      <c r="A110" s="6" t="s">
        <v>8</v>
      </c>
      <c r="B110" s="7">
        <v>224000</v>
      </c>
      <c r="C110" s="7">
        <v>193000</v>
      </c>
      <c r="D110" s="31">
        <v>224000</v>
      </c>
      <c r="E110" s="68">
        <f>D110-B110</f>
        <v>0</v>
      </c>
    </row>
    <row r="111" spans="1:5" x14ac:dyDescent="0.25">
      <c r="A111" s="6" t="s">
        <v>9</v>
      </c>
      <c r="B111" s="7">
        <v>-49000</v>
      </c>
      <c r="C111" s="7">
        <v>-43000</v>
      </c>
      <c r="D111" s="31">
        <v>-47000</v>
      </c>
      <c r="E111" s="22">
        <f t="shared" ref="E111:E115" si="8">D111-B111</f>
        <v>2000</v>
      </c>
    </row>
    <row r="112" spans="1:5" x14ac:dyDescent="0.25">
      <c r="A112" s="6" t="s">
        <v>13</v>
      </c>
      <c r="B112" s="7">
        <v>50000</v>
      </c>
      <c r="C112" s="7">
        <v>57000</v>
      </c>
      <c r="D112" s="31">
        <v>55000</v>
      </c>
      <c r="E112" s="31">
        <f t="shared" si="8"/>
        <v>5000</v>
      </c>
    </row>
    <row r="113" spans="1:5" x14ac:dyDescent="0.25">
      <c r="A113" s="9" t="s">
        <v>32</v>
      </c>
      <c r="B113" s="10">
        <v>225000</v>
      </c>
      <c r="C113" s="10">
        <v>207000</v>
      </c>
      <c r="D113" s="33">
        <v>232000</v>
      </c>
      <c r="E113" s="33">
        <f t="shared" si="8"/>
        <v>7000</v>
      </c>
    </row>
    <row r="114" spans="1:5" x14ac:dyDescent="0.25">
      <c r="A114" s="6" t="s">
        <v>11</v>
      </c>
      <c r="B114" s="7">
        <v>1500</v>
      </c>
      <c r="C114" s="7">
        <v>1700</v>
      </c>
      <c r="D114" s="31">
        <v>1500</v>
      </c>
      <c r="E114" s="22">
        <f t="shared" si="8"/>
        <v>0</v>
      </c>
    </row>
    <row r="115" spans="1:5" ht="15.75" thickBot="1" x14ac:dyDescent="0.3">
      <c r="A115" s="24" t="s">
        <v>33</v>
      </c>
      <c r="B115" s="25">
        <v>150</v>
      </c>
      <c r="C115" s="25">
        <v>121.76470588235294</v>
      </c>
      <c r="D115" s="35">
        <v>154.66666666666666</v>
      </c>
      <c r="E115" s="35">
        <f t="shared" si="8"/>
        <v>4.6666666666666572</v>
      </c>
    </row>
    <row r="116" spans="1:5" x14ac:dyDescent="0.25">
      <c r="A116" s="1"/>
      <c r="B116" s="1"/>
      <c r="C116" s="1"/>
      <c r="D116" s="1"/>
      <c r="E116" s="1"/>
    </row>
    <row r="117" spans="1:5" ht="15.75" thickBot="1" x14ac:dyDescent="0.3">
      <c r="A117" s="1"/>
      <c r="B117" s="1"/>
      <c r="C117" s="1"/>
      <c r="D117" s="1"/>
      <c r="E117" s="1"/>
    </row>
    <row r="118" spans="1:5" ht="15.75" thickBot="1" x14ac:dyDescent="0.3">
      <c r="A118" s="19" t="s">
        <v>0</v>
      </c>
      <c r="B118" s="19" t="s">
        <v>35</v>
      </c>
      <c r="C118" s="1"/>
      <c r="D118" s="1"/>
      <c r="E118" s="1"/>
    </row>
    <row r="119" spans="1:5" ht="15.75" thickBot="1" x14ac:dyDescent="0.3">
      <c r="A119" s="19" t="s">
        <v>2</v>
      </c>
      <c r="B119" s="19" t="s">
        <v>22</v>
      </c>
      <c r="C119" s="1"/>
      <c r="D119" s="1"/>
      <c r="E119" s="1"/>
    </row>
    <row r="120" spans="1:5" ht="15.75" thickBot="1" x14ac:dyDescent="0.3">
      <c r="A120" s="1"/>
      <c r="B120" s="1"/>
      <c r="C120" s="1"/>
      <c r="D120" s="1"/>
      <c r="E120" s="1"/>
    </row>
    <row r="121" spans="1:5" ht="15.75" thickBot="1" x14ac:dyDescent="0.3">
      <c r="A121" s="49" t="s">
        <v>4</v>
      </c>
      <c r="B121" s="41" t="s">
        <v>5</v>
      </c>
      <c r="C121" s="41"/>
      <c r="D121" s="42"/>
      <c r="E121" s="64" t="s">
        <v>60</v>
      </c>
    </row>
    <row r="122" spans="1:5" ht="15.75" thickBot="1" x14ac:dyDescent="0.3">
      <c r="A122" s="45" t="s">
        <v>6</v>
      </c>
      <c r="B122" s="46" t="s">
        <v>7</v>
      </c>
      <c r="C122" s="46" t="s">
        <v>62</v>
      </c>
      <c r="D122" s="51" t="s">
        <v>61</v>
      </c>
      <c r="E122" s="51"/>
    </row>
    <row r="123" spans="1:5" x14ac:dyDescent="0.25">
      <c r="A123" s="6" t="s">
        <v>8</v>
      </c>
      <c r="B123" s="7">
        <v>350000</v>
      </c>
      <c r="C123" s="7">
        <v>263000</v>
      </c>
      <c r="D123" s="31">
        <v>351000</v>
      </c>
      <c r="E123" s="68">
        <f>D123-B123</f>
        <v>1000</v>
      </c>
    </row>
    <row r="124" spans="1:5" x14ac:dyDescent="0.25">
      <c r="A124" s="6" t="s">
        <v>9</v>
      </c>
      <c r="B124" s="7">
        <v>-80000</v>
      </c>
      <c r="C124" s="7">
        <v>-45000</v>
      </c>
      <c r="D124" s="31">
        <v>-78000</v>
      </c>
      <c r="E124" s="22">
        <f t="shared" ref="E124:E128" si="9">D124-B124</f>
        <v>2000</v>
      </c>
    </row>
    <row r="125" spans="1:5" x14ac:dyDescent="0.25">
      <c r="A125" s="6" t="s">
        <v>13</v>
      </c>
      <c r="B125" s="7">
        <v>77000</v>
      </c>
      <c r="C125" s="7">
        <v>77000</v>
      </c>
      <c r="D125" s="31">
        <v>84000</v>
      </c>
      <c r="E125" s="31">
        <f t="shared" si="9"/>
        <v>7000</v>
      </c>
    </row>
    <row r="126" spans="1:5" x14ac:dyDescent="0.25">
      <c r="A126" s="9" t="s">
        <v>32</v>
      </c>
      <c r="B126" s="10">
        <v>347000</v>
      </c>
      <c r="C126" s="10">
        <v>295000</v>
      </c>
      <c r="D126" s="33">
        <v>357000</v>
      </c>
      <c r="E126" s="33">
        <f t="shared" si="9"/>
        <v>10000</v>
      </c>
    </row>
    <row r="127" spans="1:5" x14ac:dyDescent="0.25">
      <c r="A127" s="6" t="s">
        <v>11</v>
      </c>
      <c r="B127" s="7">
        <v>2300</v>
      </c>
      <c r="C127" s="7">
        <v>2300</v>
      </c>
      <c r="D127" s="31">
        <v>2300</v>
      </c>
      <c r="E127" s="22">
        <f t="shared" si="9"/>
        <v>0</v>
      </c>
    </row>
    <row r="128" spans="1:5" ht="15.75" thickBot="1" x14ac:dyDescent="0.3">
      <c r="A128" s="24" t="s">
        <v>33</v>
      </c>
      <c r="B128" s="25">
        <v>151</v>
      </c>
      <c r="C128" s="25">
        <v>128.2608695652174</v>
      </c>
      <c r="D128" s="35">
        <v>155.21739130434781</v>
      </c>
      <c r="E128" s="35">
        <f t="shared" si="9"/>
        <v>4.2173913043478137</v>
      </c>
    </row>
    <row r="129" spans="1:5" x14ac:dyDescent="0.25">
      <c r="A129" s="1"/>
      <c r="B129" s="1"/>
      <c r="C129" s="1"/>
      <c r="D129" s="1"/>
      <c r="E129" s="1"/>
    </row>
    <row r="130" spans="1:5" ht="15.75" thickBot="1" x14ac:dyDescent="0.3">
      <c r="A130" s="1"/>
      <c r="B130" s="1"/>
      <c r="C130" s="1"/>
      <c r="D130" s="1"/>
      <c r="E130" s="1"/>
    </row>
    <row r="131" spans="1:5" ht="15.75" thickBot="1" x14ac:dyDescent="0.3">
      <c r="A131" s="19" t="s">
        <v>0</v>
      </c>
      <c r="B131" s="19" t="s">
        <v>35</v>
      </c>
      <c r="C131" s="1"/>
      <c r="D131" s="1"/>
      <c r="E131" s="1"/>
    </row>
    <row r="132" spans="1:5" ht="15.75" thickBot="1" x14ac:dyDescent="0.3">
      <c r="A132" s="19" t="s">
        <v>2</v>
      </c>
      <c r="B132" s="19" t="s">
        <v>23</v>
      </c>
      <c r="C132" s="1"/>
      <c r="D132" s="1"/>
      <c r="E132" s="1"/>
    </row>
    <row r="133" spans="1:5" ht="15.75" thickBot="1" x14ac:dyDescent="0.3">
      <c r="A133" s="1"/>
      <c r="B133" s="1"/>
      <c r="C133" s="1"/>
      <c r="D133" s="1"/>
      <c r="E133" s="1"/>
    </row>
    <row r="134" spans="1:5" ht="15.75" thickBot="1" x14ac:dyDescent="0.3">
      <c r="A134" s="49" t="s">
        <v>4</v>
      </c>
      <c r="B134" s="41" t="s">
        <v>5</v>
      </c>
      <c r="C134" s="41"/>
      <c r="D134" s="42"/>
      <c r="E134" s="64" t="s">
        <v>60</v>
      </c>
    </row>
    <row r="135" spans="1:5" ht="15.75" thickBot="1" x14ac:dyDescent="0.3">
      <c r="A135" s="45" t="s">
        <v>6</v>
      </c>
      <c r="B135" s="46" t="s">
        <v>7</v>
      </c>
      <c r="C135" s="46" t="s">
        <v>62</v>
      </c>
      <c r="D135" s="51" t="s">
        <v>61</v>
      </c>
      <c r="E135" s="51"/>
    </row>
    <row r="136" spans="1:5" x14ac:dyDescent="0.25">
      <c r="A136" s="6" t="s">
        <v>8</v>
      </c>
      <c r="B136" s="7">
        <v>460000</v>
      </c>
      <c r="C136" s="7">
        <v>572000</v>
      </c>
      <c r="D136" s="31">
        <v>461000</v>
      </c>
      <c r="E136" s="68">
        <f>D136-B136</f>
        <v>1000</v>
      </c>
    </row>
    <row r="137" spans="1:5" x14ac:dyDescent="0.25">
      <c r="A137" s="6" t="s">
        <v>9</v>
      </c>
      <c r="B137" s="7">
        <v>-69000</v>
      </c>
      <c r="C137" s="7">
        <v>-92000</v>
      </c>
      <c r="D137" s="31">
        <v>-67000</v>
      </c>
      <c r="E137" s="22">
        <f t="shared" ref="E137:E141" si="10">D137-B137</f>
        <v>2000</v>
      </c>
    </row>
    <row r="138" spans="1:5" x14ac:dyDescent="0.25">
      <c r="A138" s="6" t="s">
        <v>13</v>
      </c>
      <c r="B138" s="7">
        <v>70000</v>
      </c>
      <c r="C138" s="7">
        <v>110000</v>
      </c>
      <c r="D138" s="31">
        <v>77000</v>
      </c>
      <c r="E138" s="31">
        <f t="shared" si="10"/>
        <v>7000</v>
      </c>
    </row>
    <row r="139" spans="1:5" x14ac:dyDescent="0.25">
      <c r="A139" s="9" t="s">
        <v>32</v>
      </c>
      <c r="B139" s="10">
        <v>461000</v>
      </c>
      <c r="C139" s="10">
        <v>590000</v>
      </c>
      <c r="D139" s="33">
        <v>471000</v>
      </c>
      <c r="E139" s="33">
        <f t="shared" si="10"/>
        <v>10000</v>
      </c>
    </row>
    <row r="140" spans="1:5" x14ac:dyDescent="0.25">
      <c r="A140" s="6" t="s">
        <v>11</v>
      </c>
      <c r="B140" s="7">
        <v>2100</v>
      </c>
      <c r="C140" s="7">
        <v>3300</v>
      </c>
      <c r="D140" s="31">
        <v>2100</v>
      </c>
      <c r="E140" s="22">
        <f t="shared" si="10"/>
        <v>0</v>
      </c>
    </row>
    <row r="141" spans="1:5" ht="15.75" thickBot="1" x14ac:dyDescent="0.3">
      <c r="A141" s="24" t="s">
        <v>33</v>
      </c>
      <c r="B141" s="25">
        <v>220</v>
      </c>
      <c r="C141" s="25">
        <v>178.78787878787878</v>
      </c>
      <c r="D141" s="35">
        <v>224.28571428571428</v>
      </c>
      <c r="E141" s="35">
        <f t="shared" si="10"/>
        <v>4.2857142857142776</v>
      </c>
    </row>
    <row r="142" spans="1:5" x14ac:dyDescent="0.25">
      <c r="A142" s="1"/>
      <c r="B142" s="1"/>
      <c r="C142" s="1"/>
      <c r="D142" s="1"/>
      <c r="E142" s="1"/>
    </row>
    <row r="143" spans="1:5" ht="15.75" thickBot="1" x14ac:dyDescent="0.3">
      <c r="A143" s="1"/>
      <c r="B143" s="1"/>
      <c r="C143" s="1"/>
      <c r="D143" s="1"/>
      <c r="E143" s="1"/>
    </row>
    <row r="144" spans="1:5" ht="15.75" thickBot="1" x14ac:dyDescent="0.3">
      <c r="A144" s="19" t="s">
        <v>0</v>
      </c>
      <c r="B144" s="19" t="s">
        <v>35</v>
      </c>
      <c r="C144" s="1"/>
      <c r="D144" s="1"/>
      <c r="E144" s="1"/>
    </row>
    <row r="145" spans="1:5" ht="15.75" thickBot="1" x14ac:dyDescent="0.3">
      <c r="A145" s="19" t="s">
        <v>2</v>
      </c>
      <c r="B145" s="19" t="s">
        <v>24</v>
      </c>
      <c r="C145" s="1"/>
      <c r="D145" s="1"/>
      <c r="E145" s="1"/>
    </row>
    <row r="146" spans="1:5" ht="15.75" thickBot="1" x14ac:dyDescent="0.3">
      <c r="A146" s="1"/>
      <c r="B146" s="1"/>
      <c r="C146" s="1"/>
      <c r="D146" s="1"/>
      <c r="E146" s="1"/>
    </row>
    <row r="147" spans="1:5" ht="15.75" thickBot="1" x14ac:dyDescent="0.3">
      <c r="A147" s="49" t="s">
        <v>4</v>
      </c>
      <c r="B147" s="41" t="s">
        <v>5</v>
      </c>
      <c r="C147" s="41"/>
      <c r="D147" s="42"/>
      <c r="E147" s="64" t="s">
        <v>60</v>
      </c>
    </row>
    <row r="148" spans="1:5" ht="15.75" thickBot="1" x14ac:dyDescent="0.3">
      <c r="A148" s="45" t="s">
        <v>6</v>
      </c>
      <c r="B148" s="46" t="s">
        <v>7</v>
      </c>
      <c r="C148" s="46" t="s">
        <v>62</v>
      </c>
      <c r="D148" s="51" t="s">
        <v>61</v>
      </c>
      <c r="E148" s="51"/>
    </row>
    <row r="149" spans="1:5" x14ac:dyDescent="0.25">
      <c r="A149" s="6" t="s">
        <v>8</v>
      </c>
      <c r="B149" s="7">
        <v>131000</v>
      </c>
      <c r="C149" s="7">
        <v>146000</v>
      </c>
      <c r="D149" s="31">
        <v>131000</v>
      </c>
      <c r="E149" s="68">
        <f>D149-B149</f>
        <v>0</v>
      </c>
    </row>
    <row r="150" spans="1:5" x14ac:dyDescent="0.25">
      <c r="A150" s="6" t="s">
        <v>9</v>
      </c>
      <c r="B150" s="7">
        <v>-30000</v>
      </c>
      <c r="C150" s="7">
        <v>-29000</v>
      </c>
      <c r="D150" s="31">
        <v>-29000</v>
      </c>
      <c r="E150" s="22">
        <f t="shared" ref="E150:E154" si="11">D150-B150</f>
        <v>1000</v>
      </c>
    </row>
    <row r="151" spans="1:5" x14ac:dyDescent="0.25">
      <c r="A151" s="6" t="s">
        <v>13</v>
      </c>
      <c r="B151" s="7">
        <v>33000</v>
      </c>
      <c r="C151" s="7">
        <v>40000</v>
      </c>
      <c r="D151" s="31">
        <v>37000</v>
      </c>
      <c r="E151" s="31">
        <f t="shared" si="11"/>
        <v>4000</v>
      </c>
    </row>
    <row r="152" spans="1:5" x14ac:dyDescent="0.25">
      <c r="A152" s="9" t="s">
        <v>32</v>
      </c>
      <c r="B152" s="10">
        <v>134000</v>
      </c>
      <c r="C152" s="10">
        <v>157000</v>
      </c>
      <c r="D152" s="33">
        <v>139000</v>
      </c>
      <c r="E152" s="33">
        <f t="shared" si="11"/>
        <v>5000</v>
      </c>
    </row>
    <row r="153" spans="1:5" x14ac:dyDescent="0.25">
      <c r="A153" s="6" t="s">
        <v>11</v>
      </c>
      <c r="B153" s="7">
        <v>1000</v>
      </c>
      <c r="C153" s="7">
        <v>1200</v>
      </c>
      <c r="D153" s="31">
        <v>1000</v>
      </c>
      <c r="E153" s="22">
        <f t="shared" si="11"/>
        <v>0</v>
      </c>
    </row>
    <row r="154" spans="1:5" ht="15.75" thickBot="1" x14ac:dyDescent="0.3">
      <c r="A154" s="24" t="s">
        <v>33</v>
      </c>
      <c r="B154" s="25">
        <v>134</v>
      </c>
      <c r="C154" s="25">
        <v>130.83333333333334</v>
      </c>
      <c r="D154" s="35">
        <v>139</v>
      </c>
      <c r="E154" s="35">
        <f t="shared" si="11"/>
        <v>5</v>
      </c>
    </row>
    <row r="155" spans="1:5" x14ac:dyDescent="0.25">
      <c r="A155" s="1"/>
      <c r="B155" s="1"/>
      <c r="C155" s="1"/>
      <c r="D155" s="1"/>
      <c r="E155" s="1"/>
    </row>
    <row r="156" spans="1:5" ht="15.75" thickBot="1" x14ac:dyDescent="0.3">
      <c r="A156" s="1"/>
      <c r="B156" s="1"/>
      <c r="C156" s="1"/>
      <c r="D156" s="1"/>
      <c r="E156" s="1"/>
    </row>
    <row r="157" spans="1:5" ht="15.75" thickBot="1" x14ac:dyDescent="0.3">
      <c r="A157" s="19" t="s">
        <v>0</v>
      </c>
      <c r="B157" s="19" t="s">
        <v>35</v>
      </c>
      <c r="C157" s="1"/>
      <c r="D157" s="1"/>
      <c r="E157" s="1"/>
    </row>
    <row r="158" spans="1:5" ht="15.75" thickBot="1" x14ac:dyDescent="0.3">
      <c r="A158" s="19" t="s">
        <v>2</v>
      </c>
      <c r="B158" s="19" t="s">
        <v>25</v>
      </c>
      <c r="C158" s="1"/>
      <c r="D158" s="1"/>
      <c r="E158" s="1"/>
    </row>
    <row r="159" spans="1:5" ht="15.75" thickBot="1" x14ac:dyDescent="0.3">
      <c r="A159" s="1"/>
      <c r="B159" s="1"/>
      <c r="C159" s="1"/>
      <c r="D159" s="1"/>
      <c r="E159" s="1"/>
    </row>
    <row r="160" spans="1:5" ht="15.75" thickBot="1" x14ac:dyDescent="0.3">
      <c r="A160" s="49" t="s">
        <v>4</v>
      </c>
      <c r="B160" s="41" t="s">
        <v>5</v>
      </c>
      <c r="C160" s="41"/>
      <c r="D160" s="42"/>
      <c r="E160" s="64" t="s">
        <v>60</v>
      </c>
    </row>
    <row r="161" spans="1:5" ht="15.75" thickBot="1" x14ac:dyDescent="0.3">
      <c r="A161" s="45" t="s">
        <v>6</v>
      </c>
      <c r="B161" s="46" t="s">
        <v>7</v>
      </c>
      <c r="C161" s="46" t="s">
        <v>62</v>
      </c>
      <c r="D161" s="51" t="s">
        <v>61</v>
      </c>
      <c r="E161" s="51"/>
    </row>
    <row r="162" spans="1:5" x14ac:dyDescent="0.25">
      <c r="A162" s="6" t="s">
        <v>8</v>
      </c>
      <c r="B162" s="7">
        <v>500000</v>
      </c>
      <c r="C162" s="7">
        <v>331000</v>
      </c>
      <c r="D162" s="31">
        <v>500000</v>
      </c>
      <c r="E162" s="68">
        <f>D162-B162</f>
        <v>0</v>
      </c>
    </row>
    <row r="163" spans="1:5" x14ac:dyDescent="0.25">
      <c r="A163" s="6" t="s">
        <v>9</v>
      </c>
      <c r="B163" s="7">
        <v>-110000</v>
      </c>
      <c r="C163" s="7">
        <v>-69000</v>
      </c>
      <c r="D163" s="31">
        <v>-107000</v>
      </c>
      <c r="E163" s="22">
        <f t="shared" ref="E163:E167" si="12">D163-B163</f>
        <v>3000</v>
      </c>
    </row>
    <row r="164" spans="1:5" x14ac:dyDescent="0.25">
      <c r="A164" s="6" t="s">
        <v>13</v>
      </c>
      <c r="B164" s="7">
        <v>121000</v>
      </c>
      <c r="C164" s="7">
        <v>94000</v>
      </c>
      <c r="D164" s="31">
        <v>132000</v>
      </c>
      <c r="E164" s="31">
        <f t="shared" si="12"/>
        <v>11000</v>
      </c>
    </row>
    <row r="165" spans="1:5" x14ac:dyDescent="0.25">
      <c r="A165" s="9" t="s">
        <v>32</v>
      </c>
      <c r="B165" s="10">
        <v>511000</v>
      </c>
      <c r="C165" s="10">
        <v>356000</v>
      </c>
      <c r="D165" s="33">
        <v>525000</v>
      </c>
      <c r="E165" s="33">
        <f t="shared" si="12"/>
        <v>14000</v>
      </c>
    </row>
    <row r="166" spans="1:5" x14ac:dyDescent="0.25">
      <c r="A166" s="6" t="s">
        <v>11</v>
      </c>
      <c r="B166" s="7">
        <v>3600</v>
      </c>
      <c r="C166" s="7">
        <v>2805</v>
      </c>
      <c r="D166" s="31">
        <v>3600</v>
      </c>
      <c r="E166" s="22">
        <f t="shared" si="12"/>
        <v>0</v>
      </c>
    </row>
    <row r="167" spans="1:5" ht="15.75" thickBot="1" x14ac:dyDescent="0.3">
      <c r="A167" s="24" t="s">
        <v>33</v>
      </c>
      <c r="B167" s="25">
        <v>142</v>
      </c>
      <c r="C167" s="25">
        <v>126.9162210338681</v>
      </c>
      <c r="D167" s="35">
        <v>145.83333333333334</v>
      </c>
      <c r="E167" s="35">
        <f t="shared" si="12"/>
        <v>3.8333333333333428</v>
      </c>
    </row>
    <row r="168" spans="1:5" x14ac:dyDescent="0.25">
      <c r="A168" s="1"/>
      <c r="B168" s="1"/>
      <c r="C168" s="1"/>
      <c r="D168" s="1"/>
      <c r="E168" s="1"/>
    </row>
    <row r="169" spans="1:5" ht="15.75" thickBot="1" x14ac:dyDescent="0.3">
      <c r="A169" s="1"/>
      <c r="B169" s="1"/>
      <c r="C169" s="1"/>
      <c r="D169" s="1"/>
      <c r="E169" s="1"/>
    </row>
    <row r="170" spans="1:5" ht="15.75" thickBot="1" x14ac:dyDescent="0.3">
      <c r="A170" s="19" t="s">
        <v>0</v>
      </c>
      <c r="B170" s="19" t="s">
        <v>35</v>
      </c>
      <c r="C170" s="1"/>
      <c r="D170" s="1"/>
      <c r="E170" s="1"/>
    </row>
    <row r="171" spans="1:5" ht="15.75" thickBot="1" x14ac:dyDescent="0.3">
      <c r="A171" s="19" t="s">
        <v>2</v>
      </c>
      <c r="B171" s="19" t="s">
        <v>26</v>
      </c>
      <c r="C171" s="1"/>
      <c r="D171" s="1"/>
      <c r="E171" s="1"/>
    </row>
    <row r="172" spans="1:5" ht="15.75" thickBot="1" x14ac:dyDescent="0.3">
      <c r="A172" s="1"/>
      <c r="B172" s="1"/>
      <c r="C172" s="1"/>
      <c r="D172" s="1"/>
      <c r="E172" s="1"/>
    </row>
    <row r="173" spans="1:5" ht="15.75" thickBot="1" x14ac:dyDescent="0.3">
      <c r="A173" s="49" t="s">
        <v>4</v>
      </c>
      <c r="B173" s="41" t="s">
        <v>5</v>
      </c>
      <c r="C173" s="41"/>
      <c r="D173" s="42"/>
      <c r="E173" s="64" t="s">
        <v>60</v>
      </c>
    </row>
    <row r="174" spans="1:5" ht="15.75" thickBot="1" x14ac:dyDescent="0.3">
      <c r="A174" s="45" t="s">
        <v>6</v>
      </c>
      <c r="B174" s="46" t="s">
        <v>7</v>
      </c>
      <c r="C174" s="46" t="s">
        <v>62</v>
      </c>
      <c r="D174" s="51" t="s">
        <v>61</v>
      </c>
      <c r="E174" s="51"/>
    </row>
    <row r="175" spans="1:5" x14ac:dyDescent="0.25">
      <c r="A175" s="6" t="s">
        <v>8</v>
      </c>
      <c r="B175" s="7">
        <v>182000</v>
      </c>
      <c r="C175" s="7">
        <v>292000</v>
      </c>
      <c r="D175" s="31">
        <v>304000</v>
      </c>
      <c r="E175" s="68">
        <f>D175-B175</f>
        <v>122000</v>
      </c>
    </row>
    <row r="176" spans="1:5" x14ac:dyDescent="0.25">
      <c r="A176" s="6" t="s">
        <v>9</v>
      </c>
      <c r="B176" s="7">
        <v>-32000</v>
      </c>
      <c r="C176" s="7">
        <v>-44000</v>
      </c>
      <c r="D176" s="31">
        <v>-52000</v>
      </c>
      <c r="E176" s="22">
        <f t="shared" ref="E176:E180" si="13">D176-B176</f>
        <v>-20000</v>
      </c>
    </row>
    <row r="177" spans="1:5" x14ac:dyDescent="0.25">
      <c r="A177" s="6" t="s">
        <v>13</v>
      </c>
      <c r="B177" s="7">
        <v>30000</v>
      </c>
      <c r="C177" s="7">
        <v>57000</v>
      </c>
      <c r="D177" s="31">
        <v>55000</v>
      </c>
      <c r="E177" s="31">
        <f t="shared" si="13"/>
        <v>25000</v>
      </c>
    </row>
    <row r="178" spans="1:5" x14ac:dyDescent="0.25">
      <c r="A178" s="9" t="s">
        <v>32</v>
      </c>
      <c r="B178" s="10">
        <v>180000</v>
      </c>
      <c r="C178" s="10">
        <v>305000</v>
      </c>
      <c r="D178" s="33">
        <v>307000</v>
      </c>
      <c r="E178" s="33">
        <f t="shared" si="13"/>
        <v>127000</v>
      </c>
    </row>
    <row r="179" spans="1:5" x14ac:dyDescent="0.25">
      <c r="A179" s="6" t="s">
        <v>11</v>
      </c>
      <c r="B179" s="7">
        <v>900</v>
      </c>
      <c r="C179" s="7">
        <v>1705</v>
      </c>
      <c r="D179" s="31">
        <v>1500</v>
      </c>
      <c r="E179" s="22">
        <f t="shared" si="13"/>
        <v>600</v>
      </c>
    </row>
    <row r="180" spans="1:5" ht="15.75" thickBot="1" x14ac:dyDescent="0.3">
      <c r="A180" s="24" t="s">
        <v>33</v>
      </c>
      <c r="B180" s="25">
        <v>200</v>
      </c>
      <c r="C180" s="25">
        <v>178.88563049853371</v>
      </c>
      <c r="D180" s="35">
        <v>204.66666666666666</v>
      </c>
      <c r="E180" s="35">
        <f t="shared" si="13"/>
        <v>4.6666666666666572</v>
      </c>
    </row>
    <row r="181" spans="1:5" x14ac:dyDescent="0.25">
      <c r="A181" s="63"/>
      <c r="B181" s="7"/>
      <c r="C181" s="7"/>
      <c r="D181" s="7"/>
      <c r="E181" s="1"/>
    </row>
    <row r="182" spans="1:5" ht="15.75" thickBot="1" x14ac:dyDescent="0.3">
      <c r="A182" s="1"/>
      <c r="B182" s="1"/>
      <c r="C182" s="1"/>
      <c r="D182" s="1"/>
      <c r="E182" s="1"/>
    </row>
    <row r="183" spans="1:5" ht="15.75" thickBot="1" x14ac:dyDescent="0.3">
      <c r="A183" s="19" t="s">
        <v>0</v>
      </c>
      <c r="B183" s="19" t="s">
        <v>35</v>
      </c>
      <c r="C183" s="1"/>
      <c r="D183" s="1"/>
      <c r="E183" s="1"/>
    </row>
    <row r="184" spans="1:5" ht="15.75" thickBot="1" x14ac:dyDescent="0.3">
      <c r="A184" s="19" t="s">
        <v>2</v>
      </c>
      <c r="B184" s="19" t="s">
        <v>28</v>
      </c>
      <c r="C184" s="1"/>
      <c r="D184" s="1"/>
      <c r="E184" s="1"/>
    </row>
    <row r="185" spans="1:5" ht="15.75" thickBot="1" x14ac:dyDescent="0.3">
      <c r="A185" s="1"/>
      <c r="B185" s="1"/>
      <c r="C185" s="1"/>
      <c r="D185" s="1"/>
      <c r="E185" s="1"/>
    </row>
    <row r="186" spans="1:5" ht="15.75" thickBot="1" x14ac:dyDescent="0.3">
      <c r="A186" s="49" t="s">
        <v>4</v>
      </c>
      <c r="B186" s="41" t="s">
        <v>5</v>
      </c>
      <c r="C186" s="41"/>
      <c r="D186" s="42"/>
      <c r="E186" s="64" t="s">
        <v>60</v>
      </c>
    </row>
    <row r="187" spans="1:5" ht="15.75" thickBot="1" x14ac:dyDescent="0.3">
      <c r="A187" s="45" t="s">
        <v>6</v>
      </c>
      <c r="B187" s="46" t="s">
        <v>7</v>
      </c>
      <c r="C187" s="46" t="s">
        <v>62</v>
      </c>
      <c r="D187" s="51" t="s">
        <v>61</v>
      </c>
      <c r="E187" s="51"/>
    </row>
    <row r="188" spans="1:5" x14ac:dyDescent="0.25">
      <c r="A188" s="6" t="s">
        <v>8</v>
      </c>
      <c r="B188" s="7">
        <v>502000</v>
      </c>
      <c r="C188" s="7">
        <v>4000</v>
      </c>
      <c r="D188" s="31">
        <v>502000</v>
      </c>
      <c r="E188" s="68">
        <f>D188-B188</f>
        <v>0</v>
      </c>
    </row>
    <row r="189" spans="1:5" x14ac:dyDescent="0.25">
      <c r="A189" s="6" t="s">
        <v>9</v>
      </c>
      <c r="B189" s="7">
        <v>-99000</v>
      </c>
      <c r="C189" s="7">
        <v>0</v>
      </c>
      <c r="D189" s="31">
        <v>-96000</v>
      </c>
      <c r="E189" s="22">
        <f t="shared" ref="E189:E193" si="14">D189-B189</f>
        <v>3000</v>
      </c>
    </row>
    <row r="190" spans="1:5" x14ac:dyDescent="0.25">
      <c r="A190" s="6" t="s">
        <v>13</v>
      </c>
      <c r="B190" s="7">
        <v>90000</v>
      </c>
      <c r="C190" s="7">
        <v>0</v>
      </c>
      <c r="D190" s="31">
        <v>99000</v>
      </c>
      <c r="E190" s="31">
        <f t="shared" si="14"/>
        <v>9000</v>
      </c>
    </row>
    <row r="191" spans="1:5" x14ac:dyDescent="0.25">
      <c r="A191" s="9" t="s">
        <v>32</v>
      </c>
      <c r="B191" s="10">
        <v>493000</v>
      </c>
      <c r="C191" s="10">
        <v>4000</v>
      </c>
      <c r="D191" s="33">
        <v>505000</v>
      </c>
      <c r="E191" s="33">
        <f t="shared" si="14"/>
        <v>12000</v>
      </c>
    </row>
    <row r="192" spans="1:5" ht="14.25" customHeight="1" x14ac:dyDescent="0.25">
      <c r="A192" s="6" t="s">
        <v>11</v>
      </c>
      <c r="B192" s="7">
        <v>2700</v>
      </c>
      <c r="C192" s="7">
        <v>0</v>
      </c>
      <c r="D192" s="31">
        <v>2700</v>
      </c>
      <c r="E192" s="22">
        <f t="shared" si="14"/>
        <v>0</v>
      </c>
    </row>
    <row r="193" spans="1:5" ht="15.75" thickBot="1" x14ac:dyDescent="0.3">
      <c r="A193" s="24" t="s">
        <v>33</v>
      </c>
      <c r="B193" s="25">
        <v>183</v>
      </c>
      <c r="C193" s="25" t="e">
        <v>#DIV/0!</v>
      </c>
      <c r="D193" s="35">
        <v>187.03703703703704</v>
      </c>
      <c r="E193" s="35">
        <f t="shared" si="14"/>
        <v>4.0370370370370381</v>
      </c>
    </row>
    <row r="194" spans="1:5" x14ac:dyDescent="0.25">
      <c r="A194" s="1"/>
      <c r="B194" s="1"/>
      <c r="C194" s="1"/>
      <c r="D194" s="1"/>
      <c r="E194" s="1"/>
    </row>
    <row r="195" spans="1:5" ht="15.75" thickBot="1" x14ac:dyDescent="0.3">
      <c r="A195" s="1"/>
      <c r="B195" s="1"/>
      <c r="C195" s="1"/>
      <c r="D195" s="1"/>
      <c r="E195" s="1"/>
    </row>
    <row r="196" spans="1:5" ht="15.75" thickBot="1" x14ac:dyDescent="0.3">
      <c r="A196" s="19" t="s">
        <v>0</v>
      </c>
      <c r="B196" s="19" t="s">
        <v>35</v>
      </c>
      <c r="C196" s="1"/>
      <c r="D196" s="1"/>
      <c r="E196" s="1"/>
    </row>
    <row r="197" spans="1:5" ht="15.75" thickBot="1" x14ac:dyDescent="0.3">
      <c r="A197" s="19" t="s">
        <v>2</v>
      </c>
      <c r="B197" s="19" t="s">
        <v>29</v>
      </c>
      <c r="C197" s="1"/>
      <c r="D197" s="1"/>
      <c r="E197" s="1"/>
    </row>
    <row r="198" spans="1:5" ht="15.75" thickBot="1" x14ac:dyDescent="0.3">
      <c r="A198" s="1"/>
      <c r="B198" s="1"/>
      <c r="C198" s="1"/>
      <c r="D198" s="1"/>
      <c r="E198" s="1"/>
    </row>
    <row r="199" spans="1:5" ht="15.75" thickBot="1" x14ac:dyDescent="0.3">
      <c r="A199" s="49" t="s">
        <v>4</v>
      </c>
      <c r="B199" s="41" t="s">
        <v>5</v>
      </c>
      <c r="C199" s="41"/>
      <c r="D199" s="42"/>
      <c r="E199" s="64" t="s">
        <v>60</v>
      </c>
    </row>
    <row r="200" spans="1:5" ht="15.75" thickBot="1" x14ac:dyDescent="0.3">
      <c r="A200" s="45" t="s">
        <v>6</v>
      </c>
      <c r="B200" s="46" t="s">
        <v>7</v>
      </c>
      <c r="C200" s="46" t="s">
        <v>62</v>
      </c>
      <c r="D200" s="51" t="s">
        <v>61</v>
      </c>
      <c r="E200" s="51"/>
    </row>
    <row r="201" spans="1:5" x14ac:dyDescent="0.25">
      <c r="A201" s="6" t="s">
        <v>8</v>
      </c>
      <c r="B201" s="7">
        <v>280000</v>
      </c>
      <c r="C201" s="7">
        <v>644000</v>
      </c>
      <c r="D201" s="31">
        <v>280000</v>
      </c>
      <c r="E201" s="68">
        <f>D201-B201</f>
        <v>0</v>
      </c>
    </row>
    <row r="202" spans="1:5" x14ac:dyDescent="0.25">
      <c r="A202" s="6" t="s">
        <v>9</v>
      </c>
      <c r="B202" s="7">
        <v>-54000</v>
      </c>
      <c r="C202" s="7">
        <v>-138000</v>
      </c>
      <c r="D202" s="31">
        <v>-52000</v>
      </c>
      <c r="E202" s="22">
        <f t="shared" ref="E202:E206" si="15">D202-B202</f>
        <v>2000</v>
      </c>
    </row>
    <row r="203" spans="1:5" x14ac:dyDescent="0.25">
      <c r="A203" s="6" t="s">
        <v>13</v>
      </c>
      <c r="B203" s="7">
        <v>64000</v>
      </c>
      <c r="C203" s="7">
        <v>141000</v>
      </c>
      <c r="D203" s="31">
        <v>70000</v>
      </c>
      <c r="E203" s="31">
        <f t="shared" si="15"/>
        <v>6000</v>
      </c>
    </row>
    <row r="204" spans="1:5" x14ac:dyDescent="0.25">
      <c r="A204" s="9" t="s">
        <v>32</v>
      </c>
      <c r="B204" s="10">
        <v>290000</v>
      </c>
      <c r="C204" s="10">
        <v>647000</v>
      </c>
      <c r="D204" s="33">
        <v>298000</v>
      </c>
      <c r="E204" s="33">
        <f t="shared" si="15"/>
        <v>8000</v>
      </c>
    </row>
    <row r="205" spans="1:5" x14ac:dyDescent="0.25">
      <c r="A205" s="6" t="s">
        <v>11</v>
      </c>
      <c r="B205" s="7">
        <v>1900</v>
      </c>
      <c r="C205" s="7">
        <v>4205</v>
      </c>
      <c r="D205" s="31">
        <v>1900</v>
      </c>
      <c r="E205" s="22">
        <f t="shared" si="15"/>
        <v>0</v>
      </c>
    </row>
    <row r="206" spans="1:5" ht="15.75" thickBot="1" x14ac:dyDescent="0.3">
      <c r="A206" s="24" t="s">
        <v>33</v>
      </c>
      <c r="B206" s="25">
        <v>153</v>
      </c>
      <c r="C206" s="25">
        <v>153.86444708680142</v>
      </c>
      <c r="D206" s="35">
        <v>156.84210526315789</v>
      </c>
      <c r="E206" s="35">
        <f t="shared" si="15"/>
        <v>3.8421052631578902</v>
      </c>
    </row>
    <row r="207" spans="1:5" x14ac:dyDescent="0.25">
      <c r="A207" s="1"/>
      <c r="B207" s="1"/>
      <c r="C207" s="1"/>
      <c r="D207" s="1"/>
      <c r="E207" s="1"/>
    </row>
    <row r="208" spans="1:5" ht="15.75" thickBot="1" x14ac:dyDescent="0.3">
      <c r="A208" s="1"/>
      <c r="B208" s="1"/>
      <c r="C208" s="1"/>
      <c r="D208" s="1"/>
      <c r="E208" s="1"/>
    </row>
    <row r="209" spans="1:5" ht="15.75" thickBot="1" x14ac:dyDescent="0.3">
      <c r="A209" s="19" t="s">
        <v>0</v>
      </c>
      <c r="B209" s="19" t="s">
        <v>35</v>
      </c>
      <c r="C209" s="1"/>
      <c r="D209" s="1"/>
      <c r="E209" s="1"/>
    </row>
    <row r="210" spans="1:5" ht="15.75" thickBot="1" x14ac:dyDescent="0.3">
      <c r="A210" s="19" t="s">
        <v>2</v>
      </c>
      <c r="B210" s="19" t="s">
        <v>58</v>
      </c>
      <c r="C210" s="1"/>
      <c r="D210" s="1"/>
      <c r="E210" s="1"/>
    </row>
    <row r="211" spans="1:5" ht="15.75" thickBot="1" x14ac:dyDescent="0.3">
      <c r="A211" s="1"/>
      <c r="B211" s="1"/>
      <c r="C211" s="1"/>
      <c r="D211" s="1"/>
      <c r="E211" s="1"/>
    </row>
    <row r="212" spans="1:5" ht="15.75" thickBot="1" x14ac:dyDescent="0.3">
      <c r="A212" s="49" t="s">
        <v>4</v>
      </c>
      <c r="B212" s="41" t="s">
        <v>5</v>
      </c>
      <c r="C212" s="41"/>
      <c r="D212" s="42"/>
      <c r="E212" s="64" t="s">
        <v>60</v>
      </c>
    </row>
    <row r="213" spans="1:5" ht="15.75" thickBot="1" x14ac:dyDescent="0.3">
      <c r="A213" s="45" t="s">
        <v>6</v>
      </c>
      <c r="B213" s="46" t="s">
        <v>7</v>
      </c>
      <c r="C213" s="46" t="s">
        <v>62</v>
      </c>
      <c r="D213" s="51" t="s">
        <v>61</v>
      </c>
      <c r="E213" s="51"/>
    </row>
    <row r="214" spans="1:5" x14ac:dyDescent="0.25">
      <c r="A214" s="6" t="s">
        <v>8</v>
      </c>
      <c r="B214" s="7">
        <v>55000</v>
      </c>
      <c r="C214" s="7">
        <v>239000</v>
      </c>
      <c r="D214" s="31">
        <v>55000</v>
      </c>
      <c r="E214" s="68">
        <f>D214-B214</f>
        <v>0</v>
      </c>
    </row>
    <row r="215" spans="1:5" x14ac:dyDescent="0.25">
      <c r="A215" s="6" t="s">
        <v>9</v>
      </c>
      <c r="B215" s="7">
        <v>-12000</v>
      </c>
      <c r="C215" s="7">
        <v>-49000</v>
      </c>
      <c r="D215" s="31">
        <v>-12000</v>
      </c>
      <c r="E215" s="22">
        <f t="shared" ref="E215:E219" si="16">D215-B215</f>
        <v>0</v>
      </c>
    </row>
    <row r="216" spans="1:5" x14ac:dyDescent="0.25">
      <c r="A216" s="6" t="s">
        <v>13</v>
      </c>
      <c r="B216" s="7">
        <v>13000</v>
      </c>
      <c r="C216" s="7">
        <v>67000</v>
      </c>
      <c r="D216" s="31">
        <v>15000</v>
      </c>
      <c r="E216" s="31">
        <f t="shared" si="16"/>
        <v>2000</v>
      </c>
    </row>
    <row r="217" spans="1:5" x14ac:dyDescent="0.25">
      <c r="A217" s="9" t="s">
        <v>32</v>
      </c>
      <c r="B217" s="10">
        <v>56000</v>
      </c>
      <c r="C217" s="10">
        <v>257000</v>
      </c>
      <c r="D217" s="33">
        <v>58000</v>
      </c>
      <c r="E217" s="33">
        <f t="shared" si="16"/>
        <v>2000</v>
      </c>
    </row>
    <row r="218" spans="1:5" x14ac:dyDescent="0.25">
      <c r="A218" s="6" t="s">
        <v>11</v>
      </c>
      <c r="B218" s="7">
        <v>400</v>
      </c>
      <c r="C218" s="7">
        <v>2005</v>
      </c>
      <c r="D218" s="31">
        <v>400</v>
      </c>
      <c r="E218" s="22">
        <f t="shared" si="16"/>
        <v>0</v>
      </c>
    </row>
    <row r="219" spans="1:5" ht="15.75" thickBot="1" x14ac:dyDescent="0.3">
      <c r="A219" s="24" t="s">
        <v>33</v>
      </c>
      <c r="B219" s="25">
        <v>140</v>
      </c>
      <c r="C219" s="25">
        <v>128.17955112219451</v>
      </c>
      <c r="D219" s="35">
        <v>145</v>
      </c>
      <c r="E219" s="35">
        <f t="shared" si="16"/>
        <v>5</v>
      </c>
    </row>
    <row r="226" spans="2:5" x14ac:dyDescent="0.25">
      <c r="C226" t="s">
        <v>62</v>
      </c>
    </row>
    <row r="227" spans="2:5" x14ac:dyDescent="0.25">
      <c r="B227" s="62"/>
      <c r="C227">
        <v>74000</v>
      </c>
      <c r="D227" s="62"/>
      <c r="E227" s="62"/>
    </row>
    <row r="228" spans="2:5" x14ac:dyDescent="0.25">
      <c r="B228" s="62"/>
      <c r="C228">
        <v>-12000</v>
      </c>
      <c r="D228" s="62"/>
      <c r="E228" s="62"/>
    </row>
    <row r="229" spans="2:5" x14ac:dyDescent="0.25">
      <c r="B229" s="62"/>
      <c r="C229">
        <v>24000</v>
      </c>
      <c r="D229" s="62"/>
      <c r="E229" s="62"/>
    </row>
    <row r="230" spans="2:5" x14ac:dyDescent="0.25">
      <c r="B230" s="62"/>
      <c r="C230">
        <v>86000</v>
      </c>
      <c r="D230" s="62"/>
      <c r="E230" s="62"/>
    </row>
    <row r="231" spans="2:5" x14ac:dyDescent="0.25">
      <c r="B231" s="62"/>
      <c r="C231">
        <v>705</v>
      </c>
      <c r="D231" s="62"/>
      <c r="E231" s="62"/>
    </row>
    <row r="232" spans="2:5" x14ac:dyDescent="0.25">
      <c r="B232" s="62"/>
      <c r="C232">
        <v>121.98581560283688</v>
      </c>
      <c r="D232" s="62"/>
      <c r="E232" s="62"/>
    </row>
    <row r="240" spans="2:5" x14ac:dyDescent="0.25">
      <c r="E240" s="62"/>
    </row>
    <row r="241" spans="5:5" x14ac:dyDescent="0.25">
      <c r="E241" s="62"/>
    </row>
    <row r="242" spans="5:5" x14ac:dyDescent="0.25">
      <c r="E242" s="62"/>
    </row>
    <row r="243" spans="5:5" x14ac:dyDescent="0.25">
      <c r="E243" s="62"/>
    </row>
    <row r="244" spans="5:5" x14ac:dyDescent="0.25">
      <c r="E244" s="62"/>
    </row>
    <row r="245" spans="5:5" x14ac:dyDescent="0.25">
      <c r="E245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9F0F-2816-462E-B07A-52D2FA1FEAB4}">
  <sheetPr codeName="Ark5"/>
  <dimension ref="A1:Q311"/>
  <sheetViews>
    <sheetView tabSelected="1" topLeftCell="A254" workbookViewId="0">
      <selection activeCell="M271" sqref="M271"/>
    </sheetView>
  </sheetViews>
  <sheetFormatPr defaultRowHeight="15" x14ac:dyDescent="0.25"/>
  <cols>
    <col min="1" max="1" width="27.85546875" bestFit="1" customWidth="1"/>
    <col min="2" max="2" width="23.85546875" bestFit="1" customWidth="1"/>
    <col min="3" max="3" width="13.140625" bestFit="1" customWidth="1"/>
    <col min="4" max="4" width="12.5703125" bestFit="1" customWidth="1"/>
    <col min="5" max="5" width="17.28515625" customWidth="1"/>
    <col min="6" max="6" width="17" bestFit="1" customWidth="1"/>
    <col min="11" max="11" width="19.7109375" bestFit="1" customWidth="1"/>
    <col min="12" max="12" width="13.140625" bestFit="1" customWidth="1"/>
    <col min="13" max="14" width="11" bestFit="1" customWidth="1"/>
    <col min="15" max="15" width="15.42578125" bestFit="1" customWidth="1"/>
  </cols>
  <sheetData>
    <row r="1" spans="1:17" ht="15.75" thickBot="1" x14ac:dyDescent="0.3">
      <c r="A1" s="19" t="s">
        <v>2</v>
      </c>
      <c r="B1" s="20" t="s">
        <v>3</v>
      </c>
      <c r="C1" s="1"/>
      <c r="D1" s="1"/>
      <c r="E1" s="1"/>
      <c r="F1" s="36"/>
      <c r="J1" s="47"/>
      <c r="K1" s="47"/>
      <c r="L1" s="47"/>
      <c r="M1" s="47"/>
      <c r="N1" s="47"/>
      <c r="O1" s="47"/>
      <c r="P1" s="47"/>
      <c r="Q1" s="47"/>
    </row>
    <row r="2" spans="1:17" ht="15.75" thickBot="1" x14ac:dyDescent="0.3">
      <c r="A2" s="3" t="s">
        <v>0</v>
      </c>
      <c r="B2" s="18" t="s">
        <v>36</v>
      </c>
      <c r="C2" s="1"/>
      <c r="D2" s="1"/>
      <c r="E2" s="1"/>
      <c r="F2" s="36"/>
    </row>
    <row r="3" spans="1:17" ht="15.75" thickBot="1" x14ac:dyDescent="0.3">
      <c r="A3" s="1"/>
      <c r="B3" s="1"/>
      <c r="C3" s="1"/>
      <c r="D3" s="1"/>
      <c r="E3" s="1"/>
      <c r="F3" s="36"/>
    </row>
    <row r="4" spans="1:17" ht="15.75" thickBot="1" x14ac:dyDescent="0.3">
      <c r="A4" s="49" t="s">
        <v>4</v>
      </c>
      <c r="B4" s="41"/>
      <c r="C4" s="42" t="s">
        <v>37</v>
      </c>
      <c r="D4" s="42"/>
      <c r="E4" s="42"/>
      <c r="F4" s="64" t="s">
        <v>60</v>
      </c>
    </row>
    <row r="5" spans="1:17" s="47" customFormat="1" ht="15.75" thickBot="1" x14ac:dyDescent="0.3">
      <c r="A5" s="53" t="s">
        <v>38</v>
      </c>
      <c r="B5" s="54" t="s">
        <v>39</v>
      </c>
      <c r="C5" s="44" t="s">
        <v>7</v>
      </c>
      <c r="D5" s="51" t="s">
        <v>62</v>
      </c>
      <c r="E5" s="51" t="s">
        <v>61</v>
      </c>
      <c r="F5" s="51"/>
      <c r="I5"/>
      <c r="J5"/>
      <c r="K5"/>
      <c r="L5"/>
      <c r="M5"/>
      <c r="N5"/>
      <c r="O5"/>
      <c r="P5"/>
    </row>
    <row r="6" spans="1:17" x14ac:dyDescent="0.25">
      <c r="A6" s="21" t="s">
        <v>8</v>
      </c>
      <c r="B6" s="16" t="s">
        <v>40</v>
      </c>
      <c r="C6" s="28">
        <v>32000</v>
      </c>
      <c r="D6" s="29">
        <v>2000</v>
      </c>
      <c r="E6" s="31">
        <v>33000</v>
      </c>
      <c r="F6" s="31">
        <f>E6-C6</f>
        <v>1000</v>
      </c>
    </row>
    <row r="7" spans="1:17" x14ac:dyDescent="0.25">
      <c r="A7" s="37"/>
      <c r="B7" s="38" t="s">
        <v>41</v>
      </c>
      <c r="C7" s="30">
        <v>21000</v>
      </c>
      <c r="D7" s="31">
        <v>2000</v>
      </c>
      <c r="E7" s="31">
        <v>35000</v>
      </c>
      <c r="F7" s="31">
        <f t="shared" ref="F7:F22" si="0">E7-C7</f>
        <v>14000</v>
      </c>
    </row>
    <row r="8" spans="1:17" x14ac:dyDescent="0.25">
      <c r="A8" s="37"/>
      <c r="B8" s="38" t="s">
        <v>42</v>
      </c>
      <c r="C8" s="30">
        <v>174000</v>
      </c>
      <c r="D8" s="31">
        <v>207000</v>
      </c>
      <c r="E8" s="31">
        <v>215000</v>
      </c>
      <c r="F8" s="31">
        <f t="shared" si="0"/>
        <v>41000</v>
      </c>
      <c r="I8" s="47"/>
      <c r="J8" s="47"/>
      <c r="K8" s="47"/>
      <c r="L8" s="47"/>
      <c r="M8" s="47"/>
      <c r="N8" s="47"/>
      <c r="O8" s="47"/>
      <c r="P8" s="47"/>
    </row>
    <row r="9" spans="1:17" x14ac:dyDescent="0.25">
      <c r="A9" s="37"/>
      <c r="B9" s="38" t="s">
        <v>43</v>
      </c>
      <c r="C9" s="30">
        <v>9820000</v>
      </c>
      <c r="D9" s="31">
        <v>9783000</v>
      </c>
      <c r="E9" s="31">
        <v>8990000</v>
      </c>
      <c r="F9" s="31">
        <f t="shared" si="0"/>
        <v>-830000</v>
      </c>
    </row>
    <row r="10" spans="1:17" s="47" customFormat="1" x14ac:dyDescent="0.25">
      <c r="A10" s="56" t="s">
        <v>44</v>
      </c>
      <c r="B10" s="57"/>
      <c r="C10" s="32">
        <v>10047000</v>
      </c>
      <c r="D10" s="33">
        <v>245000</v>
      </c>
      <c r="E10" s="33">
        <v>9273000</v>
      </c>
      <c r="F10" s="33">
        <f t="shared" si="0"/>
        <v>-774000</v>
      </c>
    </row>
    <row r="11" spans="1:17" x14ac:dyDescent="0.25">
      <c r="A11" s="37" t="s">
        <v>13</v>
      </c>
      <c r="B11" s="38" t="s">
        <v>40</v>
      </c>
      <c r="C11" s="30">
        <v>3000</v>
      </c>
      <c r="D11" s="31">
        <v>3000</v>
      </c>
      <c r="E11" s="31">
        <v>3000</v>
      </c>
      <c r="F11" s="31">
        <f t="shared" si="0"/>
        <v>0</v>
      </c>
    </row>
    <row r="12" spans="1:17" x14ac:dyDescent="0.25">
      <c r="A12" s="37"/>
      <c r="B12" s="38" t="s">
        <v>41</v>
      </c>
      <c r="C12" s="30">
        <v>3000</v>
      </c>
      <c r="D12" s="31">
        <v>3000</v>
      </c>
      <c r="E12" s="31">
        <v>3000</v>
      </c>
      <c r="F12" s="31">
        <f t="shared" si="0"/>
        <v>0</v>
      </c>
      <c r="I12" s="47"/>
      <c r="J12" s="47"/>
      <c r="K12" s="47"/>
      <c r="L12" s="47"/>
      <c r="M12" s="47"/>
      <c r="N12" s="47"/>
      <c r="O12" s="47"/>
      <c r="P12" s="47"/>
    </row>
    <row r="13" spans="1:17" x14ac:dyDescent="0.25">
      <c r="A13" s="37"/>
      <c r="B13" s="38" t="s">
        <v>42</v>
      </c>
      <c r="C13" s="30">
        <v>21000</v>
      </c>
      <c r="D13" s="31">
        <v>21000</v>
      </c>
      <c r="E13" s="31">
        <v>29000</v>
      </c>
      <c r="F13" s="31">
        <f t="shared" si="0"/>
        <v>8000</v>
      </c>
    </row>
    <row r="14" spans="1:17" x14ac:dyDescent="0.25">
      <c r="A14" s="37"/>
      <c r="B14" s="38" t="s">
        <v>43</v>
      </c>
      <c r="C14" s="30">
        <v>488000</v>
      </c>
      <c r="D14" s="31">
        <v>433000</v>
      </c>
      <c r="E14" s="31">
        <v>544000</v>
      </c>
      <c r="F14" s="31">
        <f t="shared" si="0"/>
        <v>56000</v>
      </c>
      <c r="I14" s="47"/>
      <c r="J14" s="47"/>
      <c r="K14" s="47"/>
      <c r="L14" s="47"/>
      <c r="M14" s="47"/>
      <c r="N14" s="47"/>
      <c r="O14" s="47"/>
      <c r="P14" s="47"/>
    </row>
    <row r="15" spans="1:17" s="47" customFormat="1" x14ac:dyDescent="0.25">
      <c r="A15" s="56" t="s">
        <v>45</v>
      </c>
      <c r="B15" s="57"/>
      <c r="C15" s="32">
        <v>515000</v>
      </c>
      <c r="D15" s="33">
        <v>460000</v>
      </c>
      <c r="E15" s="33">
        <v>579000</v>
      </c>
      <c r="F15" s="33">
        <f t="shared" si="0"/>
        <v>64000</v>
      </c>
      <c r="I15"/>
      <c r="J15"/>
      <c r="K15"/>
      <c r="L15"/>
      <c r="M15"/>
      <c r="N15"/>
      <c r="O15"/>
      <c r="P15"/>
    </row>
    <row r="16" spans="1:17" x14ac:dyDescent="0.25">
      <c r="A16" s="37" t="s">
        <v>32</v>
      </c>
      <c r="B16" s="38" t="s">
        <v>32</v>
      </c>
      <c r="C16" s="30">
        <v>10562000</v>
      </c>
      <c r="D16" s="31">
        <v>705000</v>
      </c>
      <c r="E16" s="31">
        <v>9852000</v>
      </c>
      <c r="F16" s="31">
        <f t="shared" si="0"/>
        <v>-710000</v>
      </c>
      <c r="I16" s="47"/>
      <c r="J16" s="47"/>
      <c r="K16" s="47"/>
      <c r="L16" s="47"/>
      <c r="M16" s="47"/>
      <c r="N16" s="47"/>
      <c r="O16" s="47"/>
      <c r="P16" s="47"/>
    </row>
    <row r="17" spans="1:17" s="47" customFormat="1" x14ac:dyDescent="0.25">
      <c r="A17" s="56" t="s">
        <v>46</v>
      </c>
      <c r="B17" s="57"/>
      <c r="C17" s="32">
        <v>10562000</v>
      </c>
      <c r="D17" s="33">
        <v>705000</v>
      </c>
      <c r="E17" s="33">
        <v>9852000</v>
      </c>
      <c r="F17" s="33">
        <f t="shared" si="0"/>
        <v>-710000</v>
      </c>
      <c r="I17"/>
      <c r="J17"/>
      <c r="K17"/>
      <c r="L17"/>
      <c r="M17"/>
      <c r="N17"/>
      <c r="O17"/>
      <c r="P17"/>
    </row>
    <row r="18" spans="1:17" x14ac:dyDescent="0.25">
      <c r="A18" s="37" t="s">
        <v>11</v>
      </c>
      <c r="B18" s="38" t="s">
        <v>40</v>
      </c>
      <c r="C18" s="30">
        <v>100</v>
      </c>
      <c r="D18" s="31">
        <v>100</v>
      </c>
      <c r="E18" s="31">
        <v>100</v>
      </c>
      <c r="F18" s="31">
        <f t="shared" si="0"/>
        <v>0</v>
      </c>
    </row>
    <row r="19" spans="1:17" x14ac:dyDescent="0.25">
      <c r="A19" s="37"/>
      <c r="B19" s="38" t="s">
        <v>41</v>
      </c>
      <c r="C19" s="30">
        <v>100</v>
      </c>
      <c r="D19" s="31">
        <v>100</v>
      </c>
      <c r="E19" s="31">
        <v>100</v>
      </c>
      <c r="F19" s="31">
        <f t="shared" si="0"/>
        <v>0</v>
      </c>
    </row>
    <row r="20" spans="1:17" x14ac:dyDescent="0.25">
      <c r="A20" s="37"/>
      <c r="B20" s="38" t="s">
        <v>42</v>
      </c>
      <c r="C20" s="30">
        <v>800</v>
      </c>
      <c r="D20" s="31">
        <v>850</v>
      </c>
      <c r="E20" s="31">
        <v>1000</v>
      </c>
      <c r="F20" s="31">
        <f t="shared" si="0"/>
        <v>200</v>
      </c>
    </row>
    <row r="21" spans="1:17" x14ac:dyDescent="0.25">
      <c r="A21" s="37"/>
      <c r="B21" s="38" t="s">
        <v>43</v>
      </c>
      <c r="C21" s="30">
        <v>49100</v>
      </c>
      <c r="D21" s="31">
        <v>43600</v>
      </c>
      <c r="E21" s="31">
        <v>54000</v>
      </c>
      <c r="F21" s="31">
        <f t="shared" si="0"/>
        <v>4900</v>
      </c>
    </row>
    <row r="22" spans="1:17" s="47" customFormat="1" ht="15.75" thickBot="1" x14ac:dyDescent="0.3">
      <c r="A22" s="58" t="s">
        <v>47</v>
      </c>
      <c r="B22" s="59"/>
      <c r="C22" s="60">
        <v>50100</v>
      </c>
      <c r="D22" s="61">
        <v>44650</v>
      </c>
      <c r="E22" s="61">
        <v>55200</v>
      </c>
      <c r="F22" s="61">
        <f t="shared" si="0"/>
        <v>5100</v>
      </c>
      <c r="I22"/>
      <c r="J22"/>
      <c r="K22"/>
      <c r="L22"/>
      <c r="M22"/>
      <c r="N22"/>
      <c r="O22"/>
      <c r="P22"/>
    </row>
    <row r="23" spans="1:17" x14ac:dyDescent="0.25">
      <c r="A23" s="1"/>
      <c r="B23" s="1"/>
      <c r="C23" s="1"/>
      <c r="D23" s="1"/>
      <c r="E23" s="1"/>
      <c r="F23" s="39"/>
      <c r="J23" s="47"/>
      <c r="K23" s="47"/>
      <c r="L23" s="47"/>
      <c r="M23" s="47"/>
      <c r="N23" s="47"/>
      <c r="O23" s="47"/>
      <c r="P23" s="47"/>
      <c r="Q23" s="47"/>
    </row>
    <row r="24" spans="1:17" ht="15.75" thickBot="1" x14ac:dyDescent="0.3">
      <c r="A24" s="1"/>
      <c r="B24" s="1"/>
      <c r="C24" s="1"/>
      <c r="D24" s="1"/>
      <c r="E24" s="1"/>
      <c r="F24" s="39"/>
    </row>
    <row r="25" spans="1:17" ht="15.75" thickBot="1" x14ac:dyDescent="0.3">
      <c r="A25" s="19" t="s">
        <v>2</v>
      </c>
      <c r="B25" s="19" t="s">
        <v>14</v>
      </c>
      <c r="C25" s="1"/>
      <c r="D25" s="1"/>
      <c r="E25" s="1"/>
      <c r="F25" s="39"/>
    </row>
    <row r="26" spans="1:17" ht="15.75" thickBot="1" x14ac:dyDescent="0.3">
      <c r="A26" s="19" t="s">
        <v>0</v>
      </c>
      <c r="B26" s="19" t="s">
        <v>36</v>
      </c>
      <c r="C26" s="1"/>
      <c r="D26" s="1"/>
      <c r="E26" s="1"/>
      <c r="F26" s="39"/>
    </row>
    <row r="27" spans="1:17" ht="15.75" thickBot="1" x14ac:dyDescent="0.3">
      <c r="A27" s="1"/>
      <c r="B27" s="1"/>
      <c r="C27" s="1"/>
      <c r="D27" s="1"/>
      <c r="E27" s="1"/>
      <c r="F27" s="39"/>
    </row>
    <row r="28" spans="1:17" ht="15.75" thickBot="1" x14ac:dyDescent="0.3">
      <c r="A28" s="52" t="s">
        <v>4</v>
      </c>
      <c r="B28" s="41"/>
      <c r="C28" s="41" t="s">
        <v>37</v>
      </c>
      <c r="D28" s="42"/>
      <c r="E28" s="42"/>
      <c r="F28" s="64" t="s">
        <v>60</v>
      </c>
      <c r="J28" s="47"/>
      <c r="K28" s="47"/>
      <c r="L28" s="47"/>
      <c r="M28" s="47"/>
      <c r="N28" s="47"/>
      <c r="O28" s="47"/>
      <c r="P28" s="47"/>
      <c r="Q28" s="47"/>
    </row>
    <row r="29" spans="1:17" s="47" customFormat="1" ht="15.75" thickBot="1" x14ac:dyDescent="0.3">
      <c r="A29" s="54" t="s">
        <v>38</v>
      </c>
      <c r="B29" s="48" t="s">
        <v>39</v>
      </c>
      <c r="C29" s="46" t="s">
        <v>7</v>
      </c>
      <c r="D29" s="46" t="s">
        <v>62</v>
      </c>
      <c r="E29" s="51" t="s">
        <v>61</v>
      </c>
      <c r="F29" s="51"/>
      <c r="I29"/>
      <c r="J29"/>
      <c r="K29"/>
      <c r="L29"/>
      <c r="M29"/>
      <c r="N29"/>
      <c r="O29"/>
      <c r="P29"/>
    </row>
    <row r="30" spans="1:17" x14ac:dyDescent="0.25">
      <c r="A30" s="21" t="s">
        <v>8</v>
      </c>
      <c r="B30" s="16" t="s">
        <v>59</v>
      </c>
      <c r="C30" s="7">
        <v>105000</v>
      </c>
      <c r="D30" s="29">
        <v>38000</v>
      </c>
      <c r="E30" s="29">
        <v>42000</v>
      </c>
      <c r="F30" s="29">
        <f>E30-C30</f>
        <v>-63000</v>
      </c>
    </row>
    <row r="31" spans="1:17" x14ac:dyDescent="0.25">
      <c r="A31" s="56" t="s">
        <v>44</v>
      </c>
      <c r="B31" s="57"/>
      <c r="C31" s="10">
        <v>105000</v>
      </c>
      <c r="D31" s="10">
        <v>38000</v>
      </c>
      <c r="E31" s="11">
        <v>42000</v>
      </c>
      <c r="F31" s="11">
        <f t="shared" ref="F31:F37" si="1">E31-C31</f>
        <v>-63000</v>
      </c>
    </row>
    <row r="32" spans="1:17" x14ac:dyDescent="0.25">
      <c r="A32" s="37" t="s">
        <v>13</v>
      </c>
      <c r="B32" s="38" t="s">
        <v>59</v>
      </c>
      <c r="C32" s="7">
        <v>5000</v>
      </c>
      <c r="D32" s="7">
        <v>5000</v>
      </c>
      <c r="E32" s="8">
        <v>6000</v>
      </c>
      <c r="F32" s="8">
        <f t="shared" si="1"/>
        <v>1000</v>
      </c>
    </row>
    <row r="33" spans="1:17" s="47" customFormat="1" x14ac:dyDescent="0.25">
      <c r="A33" s="56" t="s">
        <v>45</v>
      </c>
      <c r="B33" s="57"/>
      <c r="C33" s="10">
        <v>5000</v>
      </c>
      <c r="D33" s="10">
        <v>5000</v>
      </c>
      <c r="E33" s="11">
        <v>6000</v>
      </c>
      <c r="F33" s="11">
        <f t="shared" si="1"/>
        <v>1000</v>
      </c>
    </row>
    <row r="34" spans="1:17" x14ac:dyDescent="0.25">
      <c r="A34" s="37" t="s">
        <v>32</v>
      </c>
      <c r="B34" s="38" t="s">
        <v>32</v>
      </c>
      <c r="C34" s="7">
        <v>110000</v>
      </c>
      <c r="D34" s="7">
        <v>43000</v>
      </c>
      <c r="E34" s="8">
        <v>48000</v>
      </c>
      <c r="F34" s="8">
        <f t="shared" si="1"/>
        <v>-62000</v>
      </c>
    </row>
    <row r="35" spans="1:17" x14ac:dyDescent="0.25">
      <c r="A35" s="56" t="s">
        <v>46</v>
      </c>
      <c r="B35" s="57"/>
      <c r="C35" s="10">
        <v>110000</v>
      </c>
      <c r="D35" s="10">
        <v>43000</v>
      </c>
      <c r="E35" s="11">
        <v>48000</v>
      </c>
      <c r="F35" s="11">
        <f t="shared" si="1"/>
        <v>-62000</v>
      </c>
      <c r="I35" s="47"/>
      <c r="J35" s="47"/>
      <c r="K35" s="47"/>
      <c r="L35" s="47"/>
      <c r="M35" s="47"/>
      <c r="N35" s="47"/>
      <c r="O35" s="47"/>
      <c r="P35" s="47"/>
    </row>
    <row r="36" spans="1:17" x14ac:dyDescent="0.25">
      <c r="A36" s="37" t="s">
        <v>11</v>
      </c>
      <c r="B36" s="38" t="s">
        <v>59</v>
      </c>
      <c r="C36" s="7">
        <v>200</v>
      </c>
      <c r="D36" s="7">
        <v>200</v>
      </c>
      <c r="E36" s="8">
        <v>200</v>
      </c>
      <c r="F36" s="8">
        <f t="shared" si="1"/>
        <v>0</v>
      </c>
      <c r="G36" s="69"/>
    </row>
    <row r="37" spans="1:17" s="47" customFormat="1" ht="15.75" thickBot="1" x14ac:dyDescent="0.3">
      <c r="A37" s="58" t="s">
        <v>47</v>
      </c>
      <c r="B37" s="59"/>
      <c r="C37" s="13">
        <v>200</v>
      </c>
      <c r="D37" s="13">
        <v>200</v>
      </c>
      <c r="E37" s="14">
        <v>200</v>
      </c>
      <c r="F37" s="14">
        <f t="shared" si="1"/>
        <v>0</v>
      </c>
      <c r="I37"/>
      <c r="J37"/>
      <c r="K37"/>
      <c r="L37"/>
      <c r="M37"/>
      <c r="N37"/>
      <c r="O37"/>
      <c r="P37"/>
    </row>
    <row r="38" spans="1:17" x14ac:dyDescent="0.25">
      <c r="A38" s="36"/>
      <c r="B38" s="47"/>
      <c r="C38" s="47"/>
    </row>
    <row r="39" spans="1:17" s="47" customFormat="1" ht="15.75" thickBot="1" x14ac:dyDescent="0.3">
      <c r="A39" s="36"/>
      <c r="B39"/>
      <c r="D39"/>
      <c r="E39"/>
      <c r="F39"/>
      <c r="G39"/>
      <c r="H39"/>
      <c r="J39"/>
      <c r="K39"/>
      <c r="L39"/>
      <c r="M39"/>
      <c r="N39"/>
      <c r="O39"/>
      <c r="P39"/>
      <c r="Q39"/>
    </row>
    <row r="40" spans="1:17" s="47" customFormat="1" ht="15.75" thickBot="1" x14ac:dyDescent="0.3">
      <c r="A40" s="19" t="s">
        <v>2</v>
      </c>
      <c r="B40" s="20" t="s">
        <v>16</v>
      </c>
      <c r="C40" s="1"/>
      <c r="D40" s="1"/>
      <c r="E40" s="1"/>
      <c r="F40" s="36"/>
      <c r="G40"/>
      <c r="J40"/>
      <c r="K40"/>
      <c r="L40"/>
      <c r="M40"/>
      <c r="N40"/>
      <c r="O40"/>
      <c r="P40"/>
      <c r="Q40"/>
    </row>
    <row r="41" spans="1:17" s="47" customFormat="1" ht="15.75" thickBot="1" x14ac:dyDescent="0.3">
      <c r="A41" s="19" t="s">
        <v>0</v>
      </c>
      <c r="B41" s="20" t="s">
        <v>36</v>
      </c>
      <c r="C41" s="1"/>
      <c r="D41" s="1"/>
      <c r="E41" s="1"/>
      <c r="F41" s="36"/>
      <c r="J41"/>
      <c r="K41"/>
      <c r="L41"/>
      <c r="M41"/>
      <c r="N41"/>
      <c r="O41"/>
      <c r="P41"/>
      <c r="Q41"/>
    </row>
    <row r="42" spans="1:17" ht="15.75" thickBot="1" x14ac:dyDescent="0.3">
      <c r="A42" s="1"/>
      <c r="B42" s="1"/>
      <c r="C42" s="1"/>
      <c r="D42" s="1"/>
      <c r="E42" s="1"/>
      <c r="F42" s="36"/>
      <c r="J42" s="47"/>
      <c r="K42" s="47"/>
      <c r="L42" s="47"/>
      <c r="M42" s="47"/>
      <c r="N42" s="47"/>
      <c r="O42" s="47"/>
      <c r="P42" s="47"/>
      <c r="Q42" s="47"/>
    </row>
    <row r="43" spans="1:17" ht="15.75" thickBot="1" x14ac:dyDescent="0.3">
      <c r="A43" s="52" t="s">
        <v>4</v>
      </c>
      <c r="B43" s="41"/>
      <c r="C43" s="41" t="s">
        <v>37</v>
      </c>
      <c r="D43" s="42"/>
      <c r="E43" s="42"/>
      <c r="F43" s="64" t="s">
        <v>60</v>
      </c>
    </row>
    <row r="44" spans="1:17" ht="15.75" thickBot="1" x14ac:dyDescent="0.3">
      <c r="A44" s="54" t="s">
        <v>38</v>
      </c>
      <c r="B44" s="55" t="s">
        <v>39</v>
      </c>
      <c r="C44" s="46" t="s">
        <v>7</v>
      </c>
      <c r="D44" s="46" t="s">
        <v>62</v>
      </c>
      <c r="E44" s="51" t="s">
        <v>61</v>
      </c>
      <c r="F44" s="51"/>
    </row>
    <row r="45" spans="1:17" s="47" customFormat="1" x14ac:dyDescent="0.25">
      <c r="A45" s="21" t="s">
        <v>8</v>
      </c>
      <c r="B45" s="16" t="s">
        <v>41</v>
      </c>
      <c r="C45" s="7">
        <v>537000</v>
      </c>
      <c r="D45" s="7">
        <v>256000</v>
      </c>
      <c r="E45" s="65">
        <v>264000</v>
      </c>
      <c r="F45" s="65">
        <f>E45-C45</f>
        <v>-273000</v>
      </c>
      <c r="I45"/>
      <c r="J45"/>
      <c r="K45"/>
      <c r="L45"/>
      <c r="M45"/>
      <c r="N45"/>
      <c r="O45"/>
      <c r="P45"/>
    </row>
    <row r="46" spans="1:17" x14ac:dyDescent="0.25">
      <c r="A46" s="37"/>
      <c r="B46" s="38" t="s">
        <v>48</v>
      </c>
      <c r="C46" s="7">
        <v>40000</v>
      </c>
      <c r="D46" s="7">
        <v>24000</v>
      </c>
      <c r="E46" s="8">
        <v>31000</v>
      </c>
      <c r="F46" s="8">
        <f t="shared" ref="F46:F58" si="2">E46-C46</f>
        <v>-9000</v>
      </c>
    </row>
    <row r="47" spans="1:17" x14ac:dyDescent="0.25">
      <c r="A47" s="37"/>
      <c r="B47" s="38" t="s">
        <v>42</v>
      </c>
      <c r="C47" s="7">
        <v>842000</v>
      </c>
      <c r="D47" s="7">
        <v>649000</v>
      </c>
      <c r="E47" s="8">
        <v>562000</v>
      </c>
      <c r="F47" s="8">
        <f t="shared" si="2"/>
        <v>-280000</v>
      </c>
    </row>
    <row r="48" spans="1:17" x14ac:dyDescent="0.25">
      <c r="A48" s="56" t="s">
        <v>44</v>
      </c>
      <c r="B48" s="57"/>
      <c r="C48" s="10">
        <v>1419000</v>
      </c>
      <c r="D48" s="10">
        <v>929000</v>
      </c>
      <c r="E48" s="11">
        <v>857000</v>
      </c>
      <c r="F48" s="11">
        <f t="shared" si="2"/>
        <v>-562000</v>
      </c>
    </row>
    <row r="49" spans="1:17" x14ac:dyDescent="0.25">
      <c r="A49" s="37" t="s">
        <v>13</v>
      </c>
      <c r="B49" s="38" t="s">
        <v>41</v>
      </c>
      <c r="C49" s="7">
        <v>42000</v>
      </c>
      <c r="D49" s="7">
        <v>29000</v>
      </c>
      <c r="E49" s="8">
        <v>38000</v>
      </c>
      <c r="F49" s="8">
        <f t="shared" si="2"/>
        <v>-4000</v>
      </c>
      <c r="I49" s="47"/>
      <c r="J49" s="47"/>
      <c r="K49" s="47"/>
      <c r="L49" s="47"/>
      <c r="M49" s="47"/>
      <c r="N49" s="47"/>
      <c r="O49" s="47"/>
      <c r="P49" s="47"/>
    </row>
    <row r="50" spans="1:17" x14ac:dyDescent="0.25">
      <c r="A50" s="37"/>
      <c r="B50" s="38" t="s">
        <v>48</v>
      </c>
      <c r="C50" s="7">
        <v>3000</v>
      </c>
      <c r="D50" s="7">
        <v>3000</v>
      </c>
      <c r="E50" s="8">
        <v>3000</v>
      </c>
      <c r="F50" s="8">
        <f t="shared" si="2"/>
        <v>0</v>
      </c>
    </row>
    <row r="51" spans="1:17" x14ac:dyDescent="0.25">
      <c r="A51" s="37"/>
      <c r="B51" s="38" t="s">
        <v>42</v>
      </c>
      <c r="C51" s="7">
        <v>74000</v>
      </c>
      <c r="D51" s="7">
        <v>71000</v>
      </c>
      <c r="E51" s="8">
        <v>79000</v>
      </c>
      <c r="F51" s="8">
        <f t="shared" si="2"/>
        <v>5000</v>
      </c>
    </row>
    <row r="52" spans="1:17" x14ac:dyDescent="0.25">
      <c r="A52" s="56" t="s">
        <v>45</v>
      </c>
      <c r="B52" s="57"/>
      <c r="C52" s="10">
        <v>119000</v>
      </c>
      <c r="D52" s="10">
        <v>103000</v>
      </c>
      <c r="E52" s="11">
        <v>120000</v>
      </c>
      <c r="F52" s="11">
        <f t="shared" si="2"/>
        <v>1000</v>
      </c>
    </row>
    <row r="53" spans="1:17" x14ac:dyDescent="0.25">
      <c r="A53" s="37" t="s">
        <v>32</v>
      </c>
      <c r="B53" s="38" t="s">
        <v>32</v>
      </c>
      <c r="C53" s="7">
        <v>1538000</v>
      </c>
      <c r="D53" s="7">
        <v>1032000</v>
      </c>
      <c r="E53" s="8">
        <v>977000</v>
      </c>
      <c r="F53" s="8">
        <f t="shared" si="2"/>
        <v>-561000</v>
      </c>
    </row>
    <row r="54" spans="1:17" x14ac:dyDescent="0.25">
      <c r="A54" s="56" t="s">
        <v>46</v>
      </c>
      <c r="B54" s="57"/>
      <c r="C54" s="10">
        <v>1538000</v>
      </c>
      <c r="D54" s="10">
        <v>1032000</v>
      </c>
      <c r="E54" s="11">
        <v>977000</v>
      </c>
      <c r="F54" s="11">
        <f t="shared" si="2"/>
        <v>-561000</v>
      </c>
    </row>
    <row r="55" spans="1:17" s="47" customFormat="1" x14ac:dyDescent="0.25">
      <c r="A55" s="37" t="s">
        <v>11</v>
      </c>
      <c r="B55" s="38" t="s">
        <v>41</v>
      </c>
      <c r="C55" s="7">
        <v>1600</v>
      </c>
      <c r="D55" s="7">
        <v>1100</v>
      </c>
      <c r="E55" s="8">
        <v>1300</v>
      </c>
      <c r="F55" s="8">
        <f t="shared" si="2"/>
        <v>-300</v>
      </c>
      <c r="I55"/>
      <c r="J55"/>
      <c r="K55"/>
      <c r="L55"/>
      <c r="M55"/>
      <c r="N55"/>
      <c r="O55"/>
      <c r="P55"/>
    </row>
    <row r="56" spans="1:17" x14ac:dyDescent="0.25">
      <c r="A56" s="37"/>
      <c r="B56" s="38" t="s">
        <v>48</v>
      </c>
      <c r="C56" s="7">
        <v>100</v>
      </c>
      <c r="D56" s="7">
        <v>100</v>
      </c>
      <c r="E56" s="8">
        <v>100</v>
      </c>
      <c r="F56" s="8">
        <f t="shared" si="2"/>
        <v>0</v>
      </c>
      <c r="I56" s="47"/>
      <c r="J56" s="47"/>
      <c r="K56" s="47"/>
      <c r="L56" s="47"/>
      <c r="M56" s="47"/>
      <c r="N56" s="47"/>
      <c r="O56" s="47"/>
      <c r="P56" s="47"/>
    </row>
    <row r="57" spans="1:17" x14ac:dyDescent="0.25">
      <c r="A57" s="37"/>
      <c r="B57" s="38" t="s">
        <v>42</v>
      </c>
      <c r="C57" s="7">
        <v>2800</v>
      </c>
      <c r="D57" s="7">
        <v>2700</v>
      </c>
      <c r="E57" s="8">
        <v>2700</v>
      </c>
      <c r="F57" s="8">
        <f t="shared" si="2"/>
        <v>-100</v>
      </c>
    </row>
    <row r="58" spans="1:17" ht="15.75" thickBot="1" x14ac:dyDescent="0.3">
      <c r="A58" s="58" t="s">
        <v>47</v>
      </c>
      <c r="B58" s="59"/>
      <c r="C58" s="13">
        <v>4500</v>
      </c>
      <c r="D58" s="13">
        <v>3900</v>
      </c>
      <c r="E58" s="14">
        <v>4100</v>
      </c>
      <c r="F58" s="14">
        <f t="shared" si="2"/>
        <v>-400</v>
      </c>
    </row>
    <row r="59" spans="1:17" s="47" customFormat="1" x14ac:dyDescent="0.25">
      <c r="A59"/>
      <c r="B59"/>
      <c r="C59"/>
      <c r="D59"/>
      <c r="E59"/>
      <c r="F59" s="39"/>
      <c r="J59"/>
      <c r="K59"/>
      <c r="L59"/>
      <c r="M59"/>
      <c r="N59"/>
      <c r="O59"/>
      <c r="P59"/>
      <c r="Q59"/>
    </row>
    <row r="60" spans="1:17" ht="15.75" thickBot="1" x14ac:dyDescent="0.3">
      <c r="A60" s="1"/>
      <c r="B60" s="1"/>
      <c r="C60" s="1"/>
      <c r="D60" s="1"/>
      <c r="E60" s="1"/>
      <c r="F60" s="36"/>
    </row>
    <row r="61" spans="1:17" ht="15.75" thickBot="1" x14ac:dyDescent="0.3">
      <c r="A61" s="19" t="s">
        <v>2</v>
      </c>
      <c r="B61" s="19" t="s">
        <v>17</v>
      </c>
      <c r="C61" s="1"/>
      <c r="D61" s="1"/>
      <c r="E61" s="1"/>
      <c r="F61" s="39"/>
    </row>
    <row r="62" spans="1:17" ht="15.75" thickBot="1" x14ac:dyDescent="0.3">
      <c r="A62" s="19" t="s">
        <v>0</v>
      </c>
      <c r="B62" s="19" t="s">
        <v>36</v>
      </c>
      <c r="C62" s="1"/>
      <c r="D62" s="1"/>
      <c r="E62" s="1"/>
      <c r="F62" s="39"/>
    </row>
    <row r="63" spans="1:17" s="47" customFormat="1" ht="15.75" thickBot="1" x14ac:dyDescent="0.3">
      <c r="A63" s="1"/>
      <c r="B63" s="1"/>
      <c r="C63" s="1"/>
      <c r="D63" s="1"/>
      <c r="E63" s="1"/>
      <c r="F63" s="39"/>
    </row>
    <row r="64" spans="1:17" ht="15.75" thickBot="1" x14ac:dyDescent="0.3">
      <c r="A64" s="52" t="s">
        <v>4</v>
      </c>
      <c r="B64" s="41"/>
      <c r="C64" s="41" t="s">
        <v>37</v>
      </c>
      <c r="D64" s="42"/>
      <c r="E64" s="42"/>
      <c r="F64" s="64" t="s">
        <v>60</v>
      </c>
    </row>
    <row r="65" spans="1:17" s="47" customFormat="1" ht="15.75" thickBot="1" x14ac:dyDescent="0.3">
      <c r="A65" s="54" t="s">
        <v>38</v>
      </c>
      <c r="B65" s="48" t="s">
        <v>39</v>
      </c>
      <c r="C65" s="46" t="s">
        <v>7</v>
      </c>
      <c r="D65" s="46" t="s">
        <v>62</v>
      </c>
      <c r="E65" s="51" t="s">
        <v>61</v>
      </c>
      <c r="F65" s="51"/>
    </row>
    <row r="66" spans="1:17" x14ac:dyDescent="0.25">
      <c r="A66" s="21" t="s">
        <v>8</v>
      </c>
      <c r="B66" s="16" t="s">
        <v>40</v>
      </c>
      <c r="C66" s="7">
        <v>38000</v>
      </c>
      <c r="D66" s="7">
        <v>41000</v>
      </c>
      <c r="E66" s="65">
        <v>48000</v>
      </c>
      <c r="F66" s="65">
        <f>E66-C66</f>
        <v>10000</v>
      </c>
    </row>
    <row r="67" spans="1:17" x14ac:dyDescent="0.25">
      <c r="A67" s="37"/>
      <c r="B67" s="38" t="s">
        <v>41</v>
      </c>
      <c r="C67" s="7">
        <v>1500000</v>
      </c>
      <c r="D67" s="7">
        <v>1113000</v>
      </c>
      <c r="E67" s="8">
        <v>1294000</v>
      </c>
      <c r="F67" s="8">
        <f t="shared" ref="F67:F79" si="3">E67-C67</f>
        <v>-206000</v>
      </c>
    </row>
    <row r="68" spans="1:17" x14ac:dyDescent="0.25">
      <c r="A68" s="37"/>
      <c r="B68" s="38" t="s">
        <v>42</v>
      </c>
      <c r="C68" s="7">
        <v>1403000</v>
      </c>
      <c r="D68" s="7">
        <v>1121000</v>
      </c>
      <c r="E68" s="8">
        <v>1087000</v>
      </c>
      <c r="F68" s="8">
        <f t="shared" si="3"/>
        <v>-316000</v>
      </c>
    </row>
    <row r="69" spans="1:17" s="47" customFormat="1" x14ac:dyDescent="0.25">
      <c r="A69" s="56" t="s">
        <v>44</v>
      </c>
      <c r="B69" s="57"/>
      <c r="C69" s="10">
        <v>2941000</v>
      </c>
      <c r="D69" s="10">
        <v>2275000</v>
      </c>
      <c r="E69" s="11">
        <v>2429000</v>
      </c>
      <c r="F69" s="11">
        <f t="shared" si="3"/>
        <v>-512000</v>
      </c>
      <c r="I69"/>
      <c r="J69"/>
      <c r="K69"/>
      <c r="L69"/>
      <c r="M69"/>
      <c r="N69"/>
      <c r="O69"/>
      <c r="P69"/>
    </row>
    <row r="70" spans="1:17" x14ac:dyDescent="0.25">
      <c r="A70" s="37" t="s">
        <v>13</v>
      </c>
      <c r="B70" s="38" t="s">
        <v>40</v>
      </c>
      <c r="C70" s="7">
        <v>8000</v>
      </c>
      <c r="D70" s="7">
        <v>8000</v>
      </c>
      <c r="E70" s="8">
        <v>11000</v>
      </c>
      <c r="F70" s="8">
        <f t="shared" si="3"/>
        <v>3000</v>
      </c>
    </row>
    <row r="71" spans="1:17" x14ac:dyDescent="0.25">
      <c r="A71" s="37"/>
      <c r="B71" s="38" t="s">
        <v>41</v>
      </c>
      <c r="C71" s="7">
        <v>246000</v>
      </c>
      <c r="D71" s="7">
        <v>199000</v>
      </c>
      <c r="E71" s="8">
        <v>240000</v>
      </c>
      <c r="F71" s="8">
        <f t="shared" si="3"/>
        <v>-6000</v>
      </c>
    </row>
    <row r="72" spans="1:17" x14ac:dyDescent="0.25">
      <c r="A72" s="37"/>
      <c r="B72" s="38" t="s">
        <v>42</v>
      </c>
      <c r="C72" s="7">
        <v>212000</v>
      </c>
      <c r="D72" s="7">
        <v>188000</v>
      </c>
      <c r="E72" s="8">
        <v>202000</v>
      </c>
      <c r="F72" s="8">
        <f t="shared" si="3"/>
        <v>-10000</v>
      </c>
      <c r="I72" s="47"/>
      <c r="J72" s="47"/>
      <c r="K72" s="47"/>
      <c r="L72" s="47"/>
      <c r="M72" s="47"/>
      <c r="N72" s="47"/>
      <c r="O72" s="47"/>
      <c r="P72" s="47"/>
    </row>
    <row r="73" spans="1:17" x14ac:dyDescent="0.25">
      <c r="A73" s="56" t="s">
        <v>45</v>
      </c>
      <c r="B73" s="57"/>
      <c r="C73" s="10">
        <v>466000</v>
      </c>
      <c r="D73" s="10">
        <v>395000</v>
      </c>
      <c r="E73" s="11">
        <v>453000</v>
      </c>
      <c r="F73" s="11">
        <f t="shared" si="3"/>
        <v>-13000</v>
      </c>
    </row>
    <row r="74" spans="1:17" x14ac:dyDescent="0.25">
      <c r="A74" s="37" t="s">
        <v>32</v>
      </c>
      <c r="B74" s="38" t="s">
        <v>32</v>
      </c>
      <c r="C74" s="7">
        <v>3407000</v>
      </c>
      <c r="D74" s="7">
        <v>2670000</v>
      </c>
      <c r="E74" s="8">
        <v>2882000</v>
      </c>
      <c r="F74" s="8">
        <f t="shared" si="3"/>
        <v>-525000</v>
      </c>
    </row>
    <row r="75" spans="1:17" x14ac:dyDescent="0.25">
      <c r="A75" s="56" t="s">
        <v>46</v>
      </c>
      <c r="B75" s="57"/>
      <c r="C75" s="10">
        <v>3407000</v>
      </c>
      <c r="D75" s="10">
        <v>2670000</v>
      </c>
      <c r="E75" s="11">
        <v>2882000</v>
      </c>
      <c r="F75" s="11">
        <f t="shared" si="3"/>
        <v>-525000</v>
      </c>
    </row>
    <row r="76" spans="1:17" s="47" customFormat="1" x14ac:dyDescent="0.25">
      <c r="A76" s="37" t="s">
        <v>11</v>
      </c>
      <c r="B76" s="38" t="s">
        <v>40</v>
      </c>
      <c r="C76" s="7">
        <v>300</v>
      </c>
      <c r="D76" s="7">
        <v>300</v>
      </c>
      <c r="E76" s="8">
        <v>370</v>
      </c>
      <c r="F76" s="8">
        <f t="shared" si="3"/>
        <v>70</v>
      </c>
      <c r="I76"/>
      <c r="J76"/>
      <c r="K76"/>
      <c r="L76"/>
      <c r="M76"/>
      <c r="N76"/>
      <c r="O76"/>
      <c r="P76"/>
    </row>
    <row r="77" spans="1:17" x14ac:dyDescent="0.25">
      <c r="A77" s="37"/>
      <c r="B77" s="38" t="s">
        <v>41</v>
      </c>
      <c r="C77" s="7">
        <v>9300</v>
      </c>
      <c r="D77" s="7">
        <v>7500</v>
      </c>
      <c r="E77" s="8">
        <v>8200</v>
      </c>
      <c r="F77" s="8">
        <f t="shared" si="3"/>
        <v>-1100</v>
      </c>
    </row>
    <row r="78" spans="1:17" s="47" customFormat="1" x14ac:dyDescent="0.25">
      <c r="A78" s="37"/>
      <c r="B78" s="38" t="s">
        <v>42</v>
      </c>
      <c r="C78" s="7">
        <v>8000</v>
      </c>
      <c r="D78" s="7">
        <v>7100</v>
      </c>
      <c r="E78" s="8">
        <v>6900</v>
      </c>
      <c r="F78" s="8">
        <f t="shared" si="3"/>
        <v>-1100</v>
      </c>
      <c r="I78"/>
      <c r="J78"/>
      <c r="K78"/>
      <c r="L78"/>
      <c r="M78"/>
      <c r="N78"/>
      <c r="O78"/>
      <c r="P78"/>
    </row>
    <row r="79" spans="1:17" ht="15.75" thickBot="1" x14ac:dyDescent="0.3">
      <c r="A79" s="58" t="s">
        <v>47</v>
      </c>
      <c r="B79" s="59"/>
      <c r="C79" s="13">
        <v>17600</v>
      </c>
      <c r="D79" s="14">
        <v>14900</v>
      </c>
      <c r="E79" s="14">
        <v>15200</v>
      </c>
      <c r="F79" s="14">
        <f t="shared" si="3"/>
        <v>-2400</v>
      </c>
      <c r="I79" s="47"/>
      <c r="J79" s="47"/>
      <c r="K79" s="47"/>
      <c r="L79" s="47"/>
      <c r="M79" s="47"/>
      <c r="N79" s="47"/>
      <c r="O79" s="47"/>
      <c r="P79" s="47"/>
    </row>
    <row r="80" spans="1:17" s="47" customFormat="1" x14ac:dyDescent="0.25">
      <c r="A80"/>
      <c r="B80"/>
      <c r="C80"/>
      <c r="D80"/>
      <c r="E80"/>
      <c r="F80" s="39"/>
      <c r="J80"/>
      <c r="K80"/>
      <c r="L80"/>
      <c r="M80"/>
      <c r="N80"/>
      <c r="O80"/>
      <c r="P80"/>
      <c r="Q80"/>
    </row>
    <row r="81" spans="1:17" ht="15.75" thickBot="1" x14ac:dyDescent="0.3">
      <c r="F81" s="39"/>
    </row>
    <row r="82" spans="1:17" s="47" customFormat="1" ht="15.75" thickBot="1" x14ac:dyDescent="0.3">
      <c r="A82" s="19" t="s">
        <v>2</v>
      </c>
      <c r="B82" s="19" t="s">
        <v>19</v>
      </c>
      <c r="C82" s="1"/>
      <c r="D82" s="1"/>
      <c r="E82" s="1"/>
      <c r="F82" s="39"/>
      <c r="J82"/>
      <c r="K82"/>
      <c r="L82"/>
      <c r="M82"/>
      <c r="N82"/>
      <c r="O82"/>
      <c r="P82"/>
      <c r="Q82"/>
    </row>
    <row r="83" spans="1:17" ht="15.75" thickBot="1" x14ac:dyDescent="0.3">
      <c r="A83" s="19" t="s">
        <v>0</v>
      </c>
      <c r="B83" s="19" t="s">
        <v>36</v>
      </c>
      <c r="C83" s="1"/>
      <c r="D83" s="1"/>
      <c r="E83" s="1"/>
      <c r="F83" s="39"/>
    </row>
    <row r="84" spans="1:17" s="47" customFormat="1" ht="15.75" thickBot="1" x14ac:dyDescent="0.3">
      <c r="A84" s="1"/>
      <c r="B84" s="1"/>
      <c r="C84" s="1"/>
      <c r="D84" s="1"/>
      <c r="E84" s="1"/>
      <c r="F84" s="39"/>
      <c r="J84"/>
      <c r="K84"/>
      <c r="L84"/>
      <c r="M84"/>
      <c r="N84"/>
      <c r="O84"/>
      <c r="P84"/>
      <c r="Q84"/>
    </row>
    <row r="85" spans="1:17" ht="15.75" thickBot="1" x14ac:dyDescent="0.3">
      <c r="A85" s="52" t="s">
        <v>4</v>
      </c>
      <c r="B85" s="41"/>
      <c r="C85" s="41" t="s">
        <v>37</v>
      </c>
      <c r="D85" s="42"/>
      <c r="E85" s="42"/>
      <c r="F85" s="64" t="s">
        <v>60</v>
      </c>
      <c r="J85" s="47"/>
      <c r="K85" s="47"/>
      <c r="L85" s="47"/>
      <c r="M85" s="47"/>
      <c r="N85" s="47"/>
      <c r="O85" s="47"/>
      <c r="P85" s="47"/>
      <c r="Q85" s="47"/>
    </row>
    <row r="86" spans="1:17" ht="15.75" thickBot="1" x14ac:dyDescent="0.3">
      <c r="A86" s="54" t="s">
        <v>38</v>
      </c>
      <c r="B86" s="48" t="s">
        <v>39</v>
      </c>
      <c r="C86" s="46" t="s">
        <v>7</v>
      </c>
      <c r="D86" s="46" t="s">
        <v>62</v>
      </c>
      <c r="E86" s="51" t="s">
        <v>61</v>
      </c>
      <c r="F86" s="51"/>
    </row>
    <row r="87" spans="1:17" x14ac:dyDescent="0.25">
      <c r="A87" s="21" t="s">
        <v>8</v>
      </c>
      <c r="B87" s="16" t="s">
        <v>42</v>
      </c>
      <c r="C87" s="7">
        <v>105000</v>
      </c>
      <c r="D87" s="7">
        <v>85000</v>
      </c>
      <c r="E87" s="65">
        <v>106000</v>
      </c>
      <c r="F87" s="65">
        <f>E87-C87</f>
        <v>1000</v>
      </c>
      <c r="I87" s="47"/>
      <c r="J87" s="47"/>
      <c r="K87" s="47"/>
      <c r="L87" s="47"/>
      <c r="M87" s="47"/>
      <c r="N87" s="47"/>
      <c r="O87" s="47"/>
      <c r="P87" s="47"/>
    </row>
    <row r="88" spans="1:17" x14ac:dyDescent="0.25">
      <c r="A88" s="56" t="s">
        <v>44</v>
      </c>
      <c r="B88" s="57"/>
      <c r="C88" s="10">
        <v>105000</v>
      </c>
      <c r="D88" s="10">
        <v>85000</v>
      </c>
      <c r="E88" s="11">
        <v>106000</v>
      </c>
      <c r="F88" s="11">
        <f t="shared" ref="F88:F94" si="4">E88-C88</f>
        <v>1000</v>
      </c>
    </row>
    <row r="89" spans="1:17" x14ac:dyDescent="0.25">
      <c r="A89" s="37" t="s">
        <v>13</v>
      </c>
      <c r="B89" s="38" t="s">
        <v>42</v>
      </c>
      <c r="C89" s="7">
        <v>5000</v>
      </c>
      <c r="D89" s="7">
        <v>5000</v>
      </c>
      <c r="E89" s="8">
        <v>6000</v>
      </c>
      <c r="F89" s="8">
        <f t="shared" si="4"/>
        <v>1000</v>
      </c>
    </row>
    <row r="90" spans="1:17" x14ac:dyDescent="0.25">
      <c r="A90" s="56" t="s">
        <v>45</v>
      </c>
      <c r="B90" s="57"/>
      <c r="C90" s="10">
        <v>5000</v>
      </c>
      <c r="D90" s="10">
        <v>5000</v>
      </c>
      <c r="E90" s="11">
        <v>6000</v>
      </c>
      <c r="F90" s="11">
        <f t="shared" si="4"/>
        <v>1000</v>
      </c>
    </row>
    <row r="91" spans="1:17" s="47" customFormat="1" x14ac:dyDescent="0.25">
      <c r="A91" s="37" t="s">
        <v>32</v>
      </c>
      <c r="B91" s="38" t="s">
        <v>32</v>
      </c>
      <c r="C91" s="7">
        <v>110000</v>
      </c>
      <c r="D91" s="7">
        <v>90000</v>
      </c>
      <c r="E91" s="8">
        <v>112000</v>
      </c>
      <c r="F91" s="8">
        <f t="shared" si="4"/>
        <v>2000</v>
      </c>
      <c r="I91"/>
      <c r="J91"/>
      <c r="K91"/>
      <c r="L91"/>
      <c r="M91"/>
      <c r="N91"/>
      <c r="O91"/>
      <c r="P91"/>
    </row>
    <row r="92" spans="1:17" x14ac:dyDescent="0.25">
      <c r="A92" s="56" t="s">
        <v>46</v>
      </c>
      <c r="B92" s="57"/>
      <c r="C92" s="10">
        <v>110000</v>
      </c>
      <c r="D92" s="10">
        <v>90000</v>
      </c>
      <c r="E92" s="11">
        <v>112000</v>
      </c>
      <c r="F92" s="11">
        <f t="shared" si="4"/>
        <v>2000</v>
      </c>
    </row>
    <row r="93" spans="1:17" x14ac:dyDescent="0.25">
      <c r="A93" s="37" t="s">
        <v>11</v>
      </c>
      <c r="B93" s="38" t="s">
        <v>42</v>
      </c>
      <c r="C93" s="7">
        <v>200</v>
      </c>
      <c r="D93" s="7">
        <v>200</v>
      </c>
      <c r="E93" s="8">
        <v>200</v>
      </c>
      <c r="F93" s="8">
        <f t="shared" si="4"/>
        <v>0</v>
      </c>
      <c r="I93" s="47"/>
      <c r="J93" s="47"/>
      <c r="K93" s="47"/>
      <c r="L93" s="47"/>
      <c r="M93" s="47"/>
      <c r="N93" s="47"/>
      <c r="O93" s="47"/>
      <c r="P93" s="47"/>
    </row>
    <row r="94" spans="1:17" ht="15.75" thickBot="1" x14ac:dyDescent="0.3">
      <c r="A94" s="58" t="s">
        <v>47</v>
      </c>
      <c r="B94" s="59"/>
      <c r="C94" s="13">
        <v>200</v>
      </c>
      <c r="D94" s="13">
        <v>200</v>
      </c>
      <c r="E94" s="14">
        <v>200</v>
      </c>
      <c r="F94" s="14">
        <f t="shared" si="4"/>
        <v>0</v>
      </c>
    </row>
    <row r="95" spans="1:17" x14ac:dyDescent="0.25">
      <c r="F95" s="39"/>
      <c r="J95" s="47"/>
      <c r="K95" s="47"/>
      <c r="L95" s="47"/>
      <c r="M95" s="47"/>
      <c r="N95" s="47"/>
      <c r="O95" s="47"/>
      <c r="P95" s="47"/>
      <c r="Q95" s="47"/>
    </row>
    <row r="96" spans="1:17" s="47" customFormat="1" ht="15.75" thickBot="1" x14ac:dyDescent="0.3">
      <c r="A96"/>
      <c r="B96"/>
      <c r="C96"/>
      <c r="D96"/>
      <c r="E96"/>
      <c r="F96" s="40"/>
      <c r="J96"/>
      <c r="K96"/>
      <c r="L96"/>
      <c r="M96"/>
      <c r="N96"/>
      <c r="O96"/>
      <c r="P96"/>
      <c r="Q96"/>
    </row>
    <row r="97" spans="1:16" ht="15.75" thickBot="1" x14ac:dyDescent="0.3">
      <c r="A97" s="19" t="s">
        <v>2</v>
      </c>
      <c r="B97" s="19" t="s">
        <v>20</v>
      </c>
      <c r="C97" s="1"/>
      <c r="D97" s="1"/>
      <c r="E97" s="1"/>
      <c r="F97" s="39"/>
    </row>
    <row r="98" spans="1:16" ht="15.75" thickBot="1" x14ac:dyDescent="0.3">
      <c r="A98" s="19" t="s">
        <v>0</v>
      </c>
      <c r="B98" s="19" t="s">
        <v>36</v>
      </c>
      <c r="C98" s="1"/>
      <c r="D98" s="1"/>
      <c r="E98" s="1"/>
      <c r="F98" s="39"/>
    </row>
    <row r="99" spans="1:16" ht="15.75" thickBot="1" x14ac:dyDescent="0.3">
      <c r="A99" s="1"/>
      <c r="B99" s="1"/>
      <c r="C99" s="1"/>
      <c r="D99" s="1"/>
      <c r="E99" s="1"/>
      <c r="F99" s="39"/>
    </row>
    <row r="100" spans="1:16" ht="15.75" thickBot="1" x14ac:dyDescent="0.3">
      <c r="A100" s="52" t="s">
        <v>4</v>
      </c>
      <c r="B100" s="41"/>
      <c r="C100" s="41" t="s">
        <v>37</v>
      </c>
      <c r="D100" s="42"/>
      <c r="E100" s="42"/>
      <c r="F100" s="64" t="s">
        <v>60</v>
      </c>
    </row>
    <row r="101" spans="1:16" s="47" customFormat="1" ht="15.75" thickBot="1" x14ac:dyDescent="0.3">
      <c r="A101" s="54" t="s">
        <v>38</v>
      </c>
      <c r="B101" s="55" t="s">
        <v>39</v>
      </c>
      <c r="C101" s="46" t="s">
        <v>7</v>
      </c>
      <c r="D101" s="46" t="s">
        <v>62</v>
      </c>
      <c r="E101" s="51" t="s">
        <v>61</v>
      </c>
      <c r="F101" s="51"/>
    </row>
    <row r="102" spans="1:16" x14ac:dyDescent="0.25">
      <c r="A102" s="21" t="s">
        <v>8</v>
      </c>
      <c r="B102" s="16" t="s">
        <v>40</v>
      </c>
      <c r="C102" s="7">
        <v>1039000</v>
      </c>
      <c r="D102" s="7">
        <v>1068000</v>
      </c>
      <c r="E102" s="65">
        <v>1349000</v>
      </c>
      <c r="F102" s="65">
        <f>E102-C102</f>
        <v>310000</v>
      </c>
    </row>
    <row r="103" spans="1:16" s="47" customFormat="1" x14ac:dyDescent="0.25">
      <c r="A103" s="37"/>
      <c r="B103" s="38" t="s">
        <v>41</v>
      </c>
      <c r="C103" s="7">
        <v>2345000</v>
      </c>
      <c r="D103" s="7">
        <v>1864000</v>
      </c>
      <c r="E103" s="8">
        <v>2026000</v>
      </c>
      <c r="F103" s="8">
        <f t="shared" ref="F103:F118" si="5">E103-C103</f>
        <v>-319000</v>
      </c>
      <c r="I103"/>
      <c r="J103"/>
      <c r="K103"/>
      <c r="L103"/>
      <c r="M103"/>
      <c r="N103"/>
      <c r="O103"/>
      <c r="P103"/>
    </row>
    <row r="104" spans="1:16" x14ac:dyDescent="0.25">
      <c r="A104" s="37"/>
      <c r="B104" s="38" t="s">
        <v>48</v>
      </c>
      <c r="C104" s="7">
        <v>50000</v>
      </c>
      <c r="D104" s="7">
        <v>34000</v>
      </c>
      <c r="E104" s="8">
        <v>39000</v>
      </c>
      <c r="F104" s="8">
        <f t="shared" si="5"/>
        <v>-11000</v>
      </c>
    </row>
    <row r="105" spans="1:16" x14ac:dyDescent="0.25">
      <c r="A105" s="37"/>
      <c r="B105" s="38" t="s">
        <v>42</v>
      </c>
      <c r="C105" s="7">
        <v>396000</v>
      </c>
      <c r="D105" s="7">
        <v>245000</v>
      </c>
      <c r="E105" s="8">
        <v>266000</v>
      </c>
      <c r="F105" s="8">
        <f t="shared" si="5"/>
        <v>-130000</v>
      </c>
    </row>
    <row r="106" spans="1:16" x14ac:dyDescent="0.25">
      <c r="A106" s="56" t="s">
        <v>44</v>
      </c>
      <c r="B106" s="57"/>
      <c r="C106" s="10">
        <v>3830000</v>
      </c>
      <c r="D106" s="10">
        <v>3211000</v>
      </c>
      <c r="E106" s="11">
        <v>3680000</v>
      </c>
      <c r="F106" s="11">
        <f t="shared" si="5"/>
        <v>-150000</v>
      </c>
    </row>
    <row r="107" spans="1:16" x14ac:dyDescent="0.25">
      <c r="A107" s="37" t="s">
        <v>13</v>
      </c>
      <c r="B107" s="38" t="s">
        <v>40</v>
      </c>
      <c r="C107" s="7">
        <v>127000</v>
      </c>
      <c r="D107" s="7">
        <v>119000</v>
      </c>
      <c r="E107" s="8">
        <v>155000</v>
      </c>
      <c r="F107" s="8">
        <f t="shared" si="5"/>
        <v>28000</v>
      </c>
    </row>
    <row r="108" spans="1:16" s="47" customFormat="1" x14ac:dyDescent="0.25">
      <c r="A108" s="37"/>
      <c r="B108" s="38" t="s">
        <v>41</v>
      </c>
      <c r="C108" s="7">
        <v>275000</v>
      </c>
      <c r="D108" s="7">
        <v>220000</v>
      </c>
      <c r="E108" s="8">
        <v>270000</v>
      </c>
      <c r="F108" s="8">
        <f t="shared" si="5"/>
        <v>-5000</v>
      </c>
    </row>
    <row r="109" spans="1:16" x14ac:dyDescent="0.25">
      <c r="A109" s="37"/>
      <c r="B109" s="38" t="s">
        <v>48</v>
      </c>
      <c r="C109" s="7">
        <v>3000</v>
      </c>
      <c r="D109" s="7">
        <v>3000</v>
      </c>
      <c r="E109" s="8">
        <v>3000</v>
      </c>
      <c r="F109" s="8">
        <f t="shared" si="5"/>
        <v>0</v>
      </c>
    </row>
    <row r="110" spans="1:16" x14ac:dyDescent="0.25">
      <c r="A110" s="37"/>
      <c r="B110" s="38" t="s">
        <v>42</v>
      </c>
      <c r="C110" s="7">
        <v>34000</v>
      </c>
      <c r="D110" s="7">
        <v>24000</v>
      </c>
      <c r="E110" s="8">
        <v>29000</v>
      </c>
      <c r="F110" s="8">
        <f t="shared" si="5"/>
        <v>-5000</v>
      </c>
    </row>
    <row r="111" spans="1:16" x14ac:dyDescent="0.25">
      <c r="A111" s="56" t="s">
        <v>45</v>
      </c>
      <c r="B111" s="57"/>
      <c r="C111" s="10">
        <v>439000</v>
      </c>
      <c r="D111" s="10">
        <v>366000</v>
      </c>
      <c r="E111" s="11">
        <v>457000</v>
      </c>
      <c r="F111" s="11">
        <f t="shared" si="5"/>
        <v>18000</v>
      </c>
      <c r="I111" s="47"/>
      <c r="J111" s="47"/>
      <c r="K111" s="47"/>
      <c r="L111" s="47"/>
      <c r="M111" s="47"/>
      <c r="N111" s="47"/>
      <c r="O111" s="47"/>
      <c r="P111" s="47"/>
    </row>
    <row r="112" spans="1:16" x14ac:dyDescent="0.25">
      <c r="A112" s="37" t="s">
        <v>32</v>
      </c>
      <c r="B112" s="38" t="s">
        <v>32</v>
      </c>
      <c r="C112" s="7">
        <v>4269000</v>
      </c>
      <c r="D112" s="7">
        <v>3577000</v>
      </c>
      <c r="E112" s="8">
        <v>4137000</v>
      </c>
      <c r="F112" s="8">
        <f t="shared" si="5"/>
        <v>-132000</v>
      </c>
    </row>
    <row r="113" spans="1:17" x14ac:dyDescent="0.25">
      <c r="A113" s="56" t="s">
        <v>46</v>
      </c>
      <c r="B113" s="57"/>
      <c r="C113" s="10">
        <v>4269000</v>
      </c>
      <c r="D113" s="10">
        <v>3577000</v>
      </c>
      <c r="E113" s="11">
        <v>4137000</v>
      </c>
      <c r="F113" s="11">
        <f t="shared" si="5"/>
        <v>-132000</v>
      </c>
    </row>
    <row r="114" spans="1:17" x14ac:dyDescent="0.25">
      <c r="A114" s="37" t="s">
        <v>11</v>
      </c>
      <c r="B114" s="38" t="s">
        <v>40</v>
      </c>
      <c r="C114" s="7">
        <v>4800</v>
      </c>
      <c r="D114" s="7">
        <v>4500</v>
      </c>
      <c r="E114" s="8">
        <v>5300</v>
      </c>
      <c r="F114" s="8">
        <f t="shared" si="5"/>
        <v>500</v>
      </c>
    </row>
    <row r="115" spans="1:17" s="47" customFormat="1" x14ac:dyDescent="0.25">
      <c r="A115" s="37"/>
      <c r="B115" s="38" t="s">
        <v>41</v>
      </c>
      <c r="C115" s="7">
        <v>10400</v>
      </c>
      <c r="D115" s="7">
        <v>8300</v>
      </c>
      <c r="E115" s="8">
        <v>9200</v>
      </c>
      <c r="F115" s="8">
        <f t="shared" si="5"/>
        <v>-1200</v>
      </c>
    </row>
    <row r="116" spans="1:17" x14ac:dyDescent="0.25">
      <c r="A116" s="37"/>
      <c r="B116" s="38" t="s">
        <v>48</v>
      </c>
      <c r="C116" s="7">
        <v>100</v>
      </c>
      <c r="D116" s="7">
        <v>100</v>
      </c>
      <c r="E116" s="8">
        <v>100</v>
      </c>
      <c r="F116" s="8">
        <f t="shared" si="5"/>
        <v>0</v>
      </c>
    </row>
    <row r="117" spans="1:17" x14ac:dyDescent="0.25">
      <c r="A117" s="37"/>
      <c r="B117" s="38" t="s">
        <v>42</v>
      </c>
      <c r="C117" s="7">
        <v>1300</v>
      </c>
      <c r="D117" s="7">
        <v>900</v>
      </c>
      <c r="E117" s="8">
        <v>1000</v>
      </c>
      <c r="F117" s="8">
        <f t="shared" si="5"/>
        <v>-300</v>
      </c>
      <c r="I117" s="47"/>
      <c r="J117" s="47"/>
      <c r="K117" s="47"/>
      <c r="L117" s="47"/>
      <c r="M117" s="47"/>
      <c r="N117" s="47"/>
      <c r="O117" s="47"/>
      <c r="P117" s="47"/>
    </row>
    <row r="118" spans="1:17" ht="15.75" thickBot="1" x14ac:dyDescent="0.3">
      <c r="A118" s="58" t="s">
        <v>47</v>
      </c>
      <c r="B118" s="59"/>
      <c r="C118" s="13">
        <v>16600</v>
      </c>
      <c r="D118" s="13">
        <v>13800</v>
      </c>
      <c r="E118" s="14">
        <v>15600</v>
      </c>
      <c r="F118" s="14">
        <f t="shared" si="5"/>
        <v>-1000</v>
      </c>
    </row>
    <row r="119" spans="1:17" x14ac:dyDescent="0.25">
      <c r="A119" s="1"/>
      <c r="B119" s="1"/>
      <c r="C119" s="1"/>
      <c r="D119" s="1"/>
      <c r="E119" s="1"/>
      <c r="F119" s="39"/>
    </row>
    <row r="120" spans="1:17" ht="15.75" thickBot="1" x14ac:dyDescent="0.3">
      <c r="A120" s="1"/>
      <c r="B120" s="1"/>
      <c r="C120" s="1"/>
      <c r="D120" s="1"/>
      <c r="E120" s="1"/>
      <c r="F120" s="39"/>
    </row>
    <row r="121" spans="1:17" ht="15.75" thickBot="1" x14ac:dyDescent="0.3">
      <c r="A121" s="19" t="s">
        <v>2</v>
      </c>
      <c r="B121" s="19" t="s">
        <v>22</v>
      </c>
      <c r="C121" s="1"/>
      <c r="D121" s="1"/>
      <c r="E121" s="1"/>
      <c r="F121" s="39"/>
      <c r="J121" s="47"/>
      <c r="K121" s="47"/>
      <c r="L121" s="47"/>
      <c r="M121" s="47"/>
      <c r="N121" s="47"/>
      <c r="O121" s="47"/>
      <c r="P121" s="47"/>
      <c r="Q121" s="47"/>
    </row>
    <row r="122" spans="1:17" s="47" customFormat="1" ht="15.75" thickBot="1" x14ac:dyDescent="0.3">
      <c r="A122" s="19" t="s">
        <v>0</v>
      </c>
      <c r="B122" s="19" t="s">
        <v>36</v>
      </c>
      <c r="C122" s="1"/>
      <c r="D122" s="1"/>
      <c r="E122" s="1"/>
      <c r="F122" s="39"/>
      <c r="J122"/>
      <c r="K122"/>
      <c r="L122"/>
      <c r="M122"/>
      <c r="N122"/>
      <c r="O122"/>
      <c r="P122"/>
      <c r="Q122"/>
    </row>
    <row r="123" spans="1:17" ht="15.75" thickBot="1" x14ac:dyDescent="0.3">
      <c r="A123" s="1"/>
      <c r="B123" s="1"/>
      <c r="C123" s="1"/>
      <c r="D123" s="1"/>
      <c r="E123" s="1"/>
      <c r="F123" s="39"/>
    </row>
    <row r="124" spans="1:17" ht="15.75" thickBot="1" x14ac:dyDescent="0.3">
      <c r="A124" s="52" t="s">
        <v>4</v>
      </c>
      <c r="B124" s="41"/>
      <c r="C124" s="41" t="s">
        <v>37</v>
      </c>
      <c r="D124" s="42"/>
      <c r="E124" s="42"/>
      <c r="F124" s="64" t="s">
        <v>60</v>
      </c>
    </row>
    <row r="125" spans="1:17" ht="15.75" thickBot="1" x14ac:dyDescent="0.3">
      <c r="A125" s="54" t="s">
        <v>38</v>
      </c>
      <c r="B125" s="55" t="s">
        <v>39</v>
      </c>
      <c r="C125" s="46" t="s">
        <v>7</v>
      </c>
      <c r="D125" s="46" t="s">
        <v>62</v>
      </c>
      <c r="E125" s="51" t="s">
        <v>61</v>
      </c>
      <c r="F125" s="51"/>
    </row>
    <row r="126" spans="1:17" x14ac:dyDescent="0.25">
      <c r="A126" s="21" t="s">
        <v>8</v>
      </c>
      <c r="B126" s="16" t="s">
        <v>40</v>
      </c>
      <c r="C126" s="7">
        <v>1581000</v>
      </c>
      <c r="D126" s="7">
        <v>1145000</v>
      </c>
      <c r="E126" s="65">
        <v>1245000</v>
      </c>
      <c r="F126" s="65">
        <f>E126-C126</f>
        <v>-336000</v>
      </c>
    </row>
    <row r="127" spans="1:17" x14ac:dyDescent="0.25">
      <c r="A127" s="37"/>
      <c r="B127" s="38" t="s">
        <v>41</v>
      </c>
      <c r="C127" s="7">
        <v>1097000</v>
      </c>
      <c r="D127" s="7">
        <v>613000</v>
      </c>
      <c r="E127" s="8">
        <v>754000</v>
      </c>
      <c r="F127" s="8">
        <f t="shared" ref="F127:F145" si="6">E127-C127</f>
        <v>-343000</v>
      </c>
    </row>
    <row r="128" spans="1:17" x14ac:dyDescent="0.25">
      <c r="A128" s="37"/>
      <c r="B128" s="38" t="s">
        <v>48</v>
      </c>
      <c r="C128" s="7">
        <v>89000</v>
      </c>
      <c r="D128" s="7">
        <v>28000</v>
      </c>
      <c r="E128" s="8">
        <v>48000</v>
      </c>
      <c r="F128" s="8">
        <f t="shared" si="6"/>
        <v>-41000</v>
      </c>
      <c r="I128" s="47"/>
      <c r="J128" s="47"/>
      <c r="K128" s="47"/>
      <c r="L128" s="47"/>
      <c r="M128" s="47"/>
      <c r="N128" s="47"/>
      <c r="O128" s="47"/>
      <c r="P128" s="47"/>
    </row>
    <row r="129" spans="1:16" s="47" customFormat="1" x14ac:dyDescent="0.25">
      <c r="A129" s="37"/>
      <c r="B129" s="38" t="s">
        <v>42</v>
      </c>
      <c r="C129" s="7">
        <v>1074000</v>
      </c>
      <c r="D129" s="7">
        <v>1007000</v>
      </c>
      <c r="E129" s="8">
        <v>1028000</v>
      </c>
      <c r="F129" s="8">
        <f t="shared" si="6"/>
        <v>-46000</v>
      </c>
      <c r="I129"/>
      <c r="J129"/>
      <c r="K129"/>
      <c r="L129"/>
      <c r="M129"/>
      <c r="N129"/>
      <c r="O129"/>
      <c r="P129"/>
    </row>
    <row r="130" spans="1:16" x14ac:dyDescent="0.25">
      <c r="A130" s="37"/>
      <c r="B130" s="38" t="s">
        <v>49</v>
      </c>
      <c r="C130" s="7">
        <v>281000</v>
      </c>
      <c r="D130" s="7">
        <v>188000</v>
      </c>
      <c r="E130" s="8">
        <v>242000</v>
      </c>
      <c r="F130" s="8">
        <f t="shared" si="6"/>
        <v>-39000</v>
      </c>
    </row>
    <row r="131" spans="1:16" s="47" customFormat="1" x14ac:dyDescent="0.25">
      <c r="A131" s="56" t="s">
        <v>44</v>
      </c>
      <c r="B131" s="57"/>
      <c r="C131" s="10">
        <v>4122000</v>
      </c>
      <c r="D131" s="10">
        <v>2981000</v>
      </c>
      <c r="E131" s="11">
        <v>3317000</v>
      </c>
      <c r="F131" s="11">
        <f t="shared" si="6"/>
        <v>-805000</v>
      </c>
      <c r="I131"/>
      <c r="J131"/>
      <c r="K131"/>
      <c r="L131"/>
      <c r="M131"/>
      <c r="N131"/>
      <c r="O131"/>
      <c r="P131"/>
    </row>
    <row r="132" spans="1:16" x14ac:dyDescent="0.25">
      <c r="A132" s="37" t="s">
        <v>13</v>
      </c>
      <c r="B132" s="38" t="s">
        <v>40</v>
      </c>
      <c r="C132" s="7">
        <v>183000</v>
      </c>
      <c r="D132" s="7">
        <v>143000</v>
      </c>
      <c r="E132" s="8">
        <v>173000</v>
      </c>
      <c r="F132" s="8">
        <f t="shared" si="6"/>
        <v>-10000</v>
      </c>
    </row>
    <row r="133" spans="1:16" x14ac:dyDescent="0.25">
      <c r="A133" s="37"/>
      <c r="B133" s="38" t="s">
        <v>41</v>
      </c>
      <c r="C133" s="7">
        <v>159000</v>
      </c>
      <c r="D133" s="7">
        <v>103000</v>
      </c>
      <c r="E133" s="8">
        <v>141000</v>
      </c>
      <c r="F133" s="8">
        <f t="shared" si="6"/>
        <v>-18000</v>
      </c>
    </row>
    <row r="134" spans="1:16" x14ac:dyDescent="0.25">
      <c r="A134" s="37"/>
      <c r="B134" s="38" t="s">
        <v>48</v>
      </c>
      <c r="C134" s="7">
        <v>8000</v>
      </c>
      <c r="D134" s="7">
        <v>3000</v>
      </c>
      <c r="E134" s="8">
        <v>6000</v>
      </c>
      <c r="F134" s="8">
        <f t="shared" si="6"/>
        <v>-2000</v>
      </c>
      <c r="I134" s="47"/>
      <c r="J134" s="47"/>
      <c r="K134" s="47"/>
      <c r="L134" s="47"/>
      <c r="M134" s="47"/>
      <c r="N134" s="47"/>
      <c r="O134" s="47"/>
      <c r="P134" s="47"/>
    </row>
    <row r="135" spans="1:16" x14ac:dyDescent="0.25">
      <c r="A135" s="37"/>
      <c r="B135" s="38" t="s">
        <v>42</v>
      </c>
      <c r="C135" s="7">
        <v>122000</v>
      </c>
      <c r="D135" s="7">
        <v>124000</v>
      </c>
      <c r="E135" s="8">
        <v>141000</v>
      </c>
      <c r="F135" s="8">
        <f t="shared" si="6"/>
        <v>19000</v>
      </c>
    </row>
    <row r="136" spans="1:16" x14ac:dyDescent="0.25">
      <c r="A136" s="37"/>
      <c r="B136" s="38" t="s">
        <v>49</v>
      </c>
      <c r="C136" s="7">
        <v>37000</v>
      </c>
      <c r="D136" s="7">
        <v>29000</v>
      </c>
      <c r="E136" s="8">
        <v>41000</v>
      </c>
      <c r="F136" s="8">
        <f t="shared" si="6"/>
        <v>4000</v>
      </c>
    </row>
    <row r="137" spans="1:16" x14ac:dyDescent="0.25">
      <c r="A137" s="56" t="s">
        <v>45</v>
      </c>
      <c r="B137" s="57"/>
      <c r="C137" s="10">
        <v>509000</v>
      </c>
      <c r="D137" s="10">
        <v>402000</v>
      </c>
      <c r="E137" s="11">
        <v>502000</v>
      </c>
      <c r="F137" s="11">
        <f t="shared" si="6"/>
        <v>-7000</v>
      </c>
    </row>
    <row r="138" spans="1:16" s="47" customFormat="1" x14ac:dyDescent="0.25">
      <c r="A138" s="37" t="s">
        <v>32</v>
      </c>
      <c r="B138" s="38" t="s">
        <v>32</v>
      </c>
      <c r="C138" s="7">
        <v>4631000</v>
      </c>
      <c r="D138" s="7">
        <v>3383000</v>
      </c>
      <c r="E138" s="8">
        <v>3819000</v>
      </c>
      <c r="F138" s="8">
        <f t="shared" si="6"/>
        <v>-812000</v>
      </c>
      <c r="I138"/>
      <c r="J138"/>
      <c r="K138"/>
      <c r="L138"/>
      <c r="M138"/>
      <c r="N138"/>
      <c r="O138"/>
      <c r="P138"/>
    </row>
    <row r="139" spans="1:16" x14ac:dyDescent="0.25">
      <c r="A139" s="56" t="s">
        <v>46</v>
      </c>
      <c r="B139" s="57"/>
      <c r="C139" s="10">
        <v>4631000</v>
      </c>
      <c r="D139" s="10">
        <v>3383000</v>
      </c>
      <c r="E139" s="11">
        <v>3819000</v>
      </c>
      <c r="F139" s="11">
        <f t="shared" si="6"/>
        <v>-812000</v>
      </c>
    </row>
    <row r="140" spans="1:16" x14ac:dyDescent="0.25">
      <c r="A140" s="37" t="s">
        <v>11</v>
      </c>
      <c r="B140" s="38" t="s">
        <v>40</v>
      </c>
      <c r="C140" s="7">
        <v>6900</v>
      </c>
      <c r="D140" s="7">
        <v>5400</v>
      </c>
      <c r="E140" s="8">
        <v>5900</v>
      </c>
      <c r="F140" s="8">
        <f t="shared" si="6"/>
        <v>-1000</v>
      </c>
      <c r="I140" s="47"/>
      <c r="J140" s="47"/>
      <c r="K140" s="47"/>
      <c r="L140" s="47"/>
      <c r="M140" s="47"/>
      <c r="N140" s="47"/>
      <c r="O140" s="47"/>
      <c r="P140" s="47"/>
    </row>
    <row r="141" spans="1:16" x14ac:dyDescent="0.25">
      <c r="A141" s="37"/>
      <c r="B141" s="38" t="s">
        <v>41</v>
      </c>
      <c r="C141" s="7">
        <v>6000</v>
      </c>
      <c r="D141" s="7">
        <v>3900</v>
      </c>
      <c r="E141" s="8">
        <v>4800</v>
      </c>
      <c r="F141" s="8">
        <f t="shared" si="6"/>
        <v>-1200</v>
      </c>
    </row>
    <row r="142" spans="1:16" x14ac:dyDescent="0.25">
      <c r="A142" s="37"/>
      <c r="B142" s="38" t="s">
        <v>48</v>
      </c>
      <c r="C142" s="7">
        <v>300</v>
      </c>
      <c r="D142" s="7">
        <v>100</v>
      </c>
      <c r="E142" s="8">
        <v>200</v>
      </c>
      <c r="F142" s="8">
        <f t="shared" si="6"/>
        <v>-100</v>
      </c>
      <c r="I142" s="47"/>
      <c r="J142" s="47"/>
      <c r="K142" s="47"/>
      <c r="L142" s="47"/>
      <c r="M142" s="47"/>
      <c r="N142" s="47"/>
      <c r="O142" s="47"/>
      <c r="P142" s="47"/>
    </row>
    <row r="143" spans="1:16" x14ac:dyDescent="0.25">
      <c r="A143" s="37"/>
      <c r="B143" s="38" t="s">
        <v>42</v>
      </c>
      <c r="C143" s="7">
        <v>4600</v>
      </c>
      <c r="D143" s="7">
        <v>4700</v>
      </c>
      <c r="E143" s="8">
        <v>4800</v>
      </c>
      <c r="F143" s="8">
        <f t="shared" si="6"/>
        <v>200</v>
      </c>
    </row>
    <row r="144" spans="1:16" x14ac:dyDescent="0.25">
      <c r="A144" s="37"/>
      <c r="B144" s="38" t="s">
        <v>49</v>
      </c>
      <c r="C144" s="7">
        <v>1400</v>
      </c>
      <c r="D144" s="7">
        <v>1100</v>
      </c>
      <c r="E144" s="8">
        <v>1400</v>
      </c>
      <c r="F144" s="8">
        <f t="shared" si="6"/>
        <v>0</v>
      </c>
    </row>
    <row r="145" spans="1:16" s="47" customFormat="1" ht="15.75" thickBot="1" x14ac:dyDescent="0.3">
      <c r="A145" s="58" t="s">
        <v>47</v>
      </c>
      <c r="B145" s="59"/>
      <c r="C145" s="13">
        <v>19200</v>
      </c>
      <c r="D145" s="13">
        <v>15200</v>
      </c>
      <c r="E145" s="14">
        <v>17100</v>
      </c>
      <c r="F145" s="14">
        <f t="shared" si="6"/>
        <v>-2100</v>
      </c>
      <c r="I145"/>
      <c r="J145"/>
      <c r="K145"/>
      <c r="L145"/>
      <c r="M145"/>
      <c r="N145"/>
      <c r="O145"/>
      <c r="P145"/>
    </row>
    <row r="146" spans="1:16" x14ac:dyDescent="0.25">
      <c r="A146" s="1"/>
      <c r="B146" s="1"/>
      <c r="C146" s="1"/>
      <c r="D146" s="1"/>
      <c r="E146" s="1"/>
      <c r="F146" s="39"/>
    </row>
    <row r="147" spans="1:16" ht="15.75" thickBot="1" x14ac:dyDescent="0.3">
      <c r="A147" s="1"/>
      <c r="B147" s="1"/>
      <c r="C147" s="1"/>
      <c r="D147" s="1"/>
      <c r="E147" s="1"/>
      <c r="F147" s="39"/>
    </row>
    <row r="148" spans="1:16" ht="15.75" thickBot="1" x14ac:dyDescent="0.3">
      <c r="A148" s="19" t="s">
        <v>2</v>
      </c>
      <c r="B148" s="19" t="s">
        <v>24</v>
      </c>
      <c r="C148" s="1"/>
      <c r="D148" s="1"/>
      <c r="E148" s="1"/>
      <c r="F148" s="39"/>
    </row>
    <row r="149" spans="1:16" ht="15.75" thickBot="1" x14ac:dyDescent="0.3">
      <c r="A149" s="19" t="s">
        <v>0</v>
      </c>
      <c r="B149" s="19" t="s">
        <v>36</v>
      </c>
      <c r="C149" s="1"/>
      <c r="D149" s="1"/>
      <c r="E149" s="1"/>
      <c r="F149" s="39"/>
    </row>
    <row r="150" spans="1:16" ht="15.75" thickBot="1" x14ac:dyDescent="0.3">
      <c r="A150" s="1"/>
      <c r="B150" s="1"/>
      <c r="C150" s="1"/>
      <c r="D150" s="1"/>
      <c r="E150" s="1"/>
      <c r="F150" s="39"/>
    </row>
    <row r="151" spans="1:16" ht="15.75" thickBot="1" x14ac:dyDescent="0.3">
      <c r="A151" s="52" t="s">
        <v>4</v>
      </c>
      <c r="B151" s="41"/>
      <c r="C151" s="41" t="s">
        <v>37</v>
      </c>
      <c r="D151" s="42"/>
      <c r="E151" s="42"/>
      <c r="F151" s="64" t="s">
        <v>60</v>
      </c>
    </row>
    <row r="152" spans="1:16" ht="15.75" thickBot="1" x14ac:dyDescent="0.3">
      <c r="A152" s="54" t="s">
        <v>38</v>
      </c>
      <c r="B152" s="55" t="s">
        <v>39</v>
      </c>
      <c r="C152" s="46" t="s">
        <v>7</v>
      </c>
      <c r="D152" s="46" t="s">
        <v>62</v>
      </c>
      <c r="E152" s="51" t="s">
        <v>61</v>
      </c>
      <c r="F152" s="51"/>
    </row>
    <row r="153" spans="1:16" x14ac:dyDescent="0.25">
      <c r="A153" s="21" t="s">
        <v>8</v>
      </c>
      <c r="B153" s="16" t="s">
        <v>40</v>
      </c>
      <c r="C153" s="7">
        <v>474000</v>
      </c>
      <c r="D153" s="7">
        <v>352000</v>
      </c>
      <c r="E153" s="65">
        <v>643000</v>
      </c>
      <c r="F153" s="65">
        <f>E153-C153</f>
        <v>169000</v>
      </c>
    </row>
    <row r="154" spans="1:16" x14ac:dyDescent="0.25">
      <c r="A154" s="37"/>
      <c r="B154" s="38" t="s">
        <v>41</v>
      </c>
      <c r="C154" s="7">
        <v>1670000</v>
      </c>
      <c r="D154" s="7">
        <v>1759000</v>
      </c>
      <c r="E154" s="8">
        <v>2063000</v>
      </c>
      <c r="F154" s="8">
        <f t="shared" ref="F154:F171" si="7">E154-C154</f>
        <v>393000</v>
      </c>
    </row>
    <row r="155" spans="1:16" x14ac:dyDescent="0.25">
      <c r="A155" s="37"/>
      <c r="B155" s="38" t="s">
        <v>48</v>
      </c>
      <c r="C155" s="7">
        <v>29000</v>
      </c>
      <c r="D155" s="7">
        <v>18000</v>
      </c>
      <c r="E155" s="8">
        <v>26000</v>
      </c>
      <c r="F155" s="8">
        <f t="shared" si="7"/>
        <v>-3000</v>
      </c>
    </row>
    <row r="156" spans="1:16" x14ac:dyDescent="0.25">
      <c r="A156" s="37"/>
      <c r="B156" s="38" t="s">
        <v>42</v>
      </c>
      <c r="C156" s="7">
        <v>497000</v>
      </c>
      <c r="D156" s="7">
        <v>510000</v>
      </c>
      <c r="E156" s="8">
        <v>456000</v>
      </c>
      <c r="F156" s="8">
        <f t="shared" si="7"/>
        <v>-41000</v>
      </c>
    </row>
    <row r="157" spans="1:16" x14ac:dyDescent="0.25">
      <c r="A157" s="56" t="s">
        <v>44</v>
      </c>
      <c r="B157" s="57"/>
      <c r="C157" s="10">
        <v>2670000</v>
      </c>
      <c r="D157" s="10">
        <v>2639000</v>
      </c>
      <c r="E157" s="11">
        <v>3188000</v>
      </c>
      <c r="F157" s="11">
        <f t="shared" si="7"/>
        <v>518000</v>
      </c>
    </row>
    <row r="158" spans="1:16" x14ac:dyDescent="0.25">
      <c r="A158" s="37" t="s">
        <v>9</v>
      </c>
      <c r="B158" s="38" t="s">
        <v>41</v>
      </c>
      <c r="C158" s="7">
        <v>-18500</v>
      </c>
      <c r="D158" s="7">
        <v>-10000</v>
      </c>
      <c r="E158" s="8">
        <v>-14000</v>
      </c>
      <c r="F158" s="8">
        <f t="shared" si="7"/>
        <v>4500</v>
      </c>
    </row>
    <row r="159" spans="1:16" x14ac:dyDescent="0.25">
      <c r="A159" s="56" t="s">
        <v>50</v>
      </c>
      <c r="B159" s="57"/>
      <c r="C159" s="10">
        <v>-18500</v>
      </c>
      <c r="D159" s="10">
        <v>-10000</v>
      </c>
      <c r="E159" s="11">
        <v>-14000</v>
      </c>
      <c r="F159" s="11">
        <f t="shared" si="7"/>
        <v>4500</v>
      </c>
    </row>
    <row r="160" spans="1:16" x14ac:dyDescent="0.25">
      <c r="A160" s="37" t="s">
        <v>13</v>
      </c>
      <c r="B160" s="38" t="s">
        <v>40</v>
      </c>
      <c r="C160" s="7">
        <v>58000</v>
      </c>
      <c r="D160" s="7">
        <v>37000</v>
      </c>
      <c r="E160" s="8">
        <v>82000</v>
      </c>
      <c r="F160" s="8">
        <f t="shared" si="7"/>
        <v>24000</v>
      </c>
    </row>
    <row r="161" spans="1:17" x14ac:dyDescent="0.25">
      <c r="A161" s="37"/>
      <c r="B161" s="38" t="s">
        <v>41</v>
      </c>
      <c r="C161" s="7">
        <v>238000</v>
      </c>
      <c r="D161" s="7">
        <v>259000</v>
      </c>
      <c r="E161" s="8">
        <v>331000</v>
      </c>
      <c r="F161" s="8">
        <f t="shared" si="7"/>
        <v>93000</v>
      </c>
    </row>
    <row r="162" spans="1:17" x14ac:dyDescent="0.25">
      <c r="A162" s="37"/>
      <c r="B162" s="38" t="s">
        <v>48</v>
      </c>
      <c r="C162" s="7">
        <v>3000</v>
      </c>
      <c r="D162" s="7">
        <v>3000</v>
      </c>
      <c r="E162" s="8">
        <v>3000</v>
      </c>
      <c r="F162" s="8">
        <f t="shared" si="7"/>
        <v>0</v>
      </c>
    </row>
    <row r="163" spans="1:17" x14ac:dyDescent="0.25">
      <c r="A163" s="37"/>
      <c r="B163" s="38" t="s">
        <v>42</v>
      </c>
      <c r="C163" s="7">
        <v>64000</v>
      </c>
      <c r="D163" s="7">
        <v>71000</v>
      </c>
      <c r="E163" s="8">
        <v>79000</v>
      </c>
      <c r="F163" s="8">
        <f t="shared" si="7"/>
        <v>15000</v>
      </c>
    </row>
    <row r="164" spans="1:17" x14ac:dyDescent="0.25">
      <c r="A164" s="56" t="s">
        <v>45</v>
      </c>
      <c r="B164" s="57"/>
      <c r="C164" s="10">
        <v>363000</v>
      </c>
      <c r="D164" s="10">
        <v>370000</v>
      </c>
      <c r="E164" s="11">
        <v>495000</v>
      </c>
      <c r="F164" s="11">
        <f t="shared" si="7"/>
        <v>132000</v>
      </c>
    </row>
    <row r="165" spans="1:17" x14ac:dyDescent="0.25">
      <c r="A165" s="37" t="s">
        <v>32</v>
      </c>
      <c r="B165" s="38" t="s">
        <v>32</v>
      </c>
      <c r="C165" s="7">
        <v>3014500</v>
      </c>
      <c r="D165" s="7">
        <v>2999000</v>
      </c>
      <c r="E165" s="8">
        <v>3669000</v>
      </c>
      <c r="F165" s="8">
        <f t="shared" si="7"/>
        <v>654500</v>
      </c>
    </row>
    <row r="166" spans="1:17" x14ac:dyDescent="0.25">
      <c r="A166" s="56" t="s">
        <v>46</v>
      </c>
      <c r="B166" s="57"/>
      <c r="C166" s="10">
        <v>3014500</v>
      </c>
      <c r="D166" s="10">
        <v>2999000</v>
      </c>
      <c r="E166" s="11">
        <v>3669000</v>
      </c>
      <c r="F166" s="11">
        <f t="shared" si="7"/>
        <v>654500</v>
      </c>
      <c r="I166" s="47"/>
      <c r="J166" s="47"/>
      <c r="K166" s="47"/>
      <c r="L166" s="47"/>
      <c r="M166" s="47"/>
      <c r="N166" s="47"/>
      <c r="O166" s="47"/>
      <c r="P166" s="47"/>
    </row>
    <row r="167" spans="1:17" x14ac:dyDescent="0.25">
      <c r="A167" s="37" t="s">
        <v>11</v>
      </c>
      <c r="B167" s="38" t="s">
        <v>40</v>
      </c>
      <c r="C167" s="7">
        <v>2200</v>
      </c>
      <c r="D167" s="7">
        <v>1400</v>
      </c>
      <c r="E167" s="8">
        <v>2800</v>
      </c>
      <c r="F167" s="8">
        <f t="shared" si="7"/>
        <v>600</v>
      </c>
    </row>
    <row r="168" spans="1:17" x14ac:dyDescent="0.25">
      <c r="A168" s="37"/>
      <c r="B168" s="38" t="s">
        <v>41</v>
      </c>
      <c r="C168" s="7">
        <v>9000</v>
      </c>
      <c r="D168" s="7">
        <v>9800</v>
      </c>
      <c r="E168" s="8">
        <v>11300</v>
      </c>
      <c r="F168" s="8">
        <f t="shared" si="7"/>
        <v>2300</v>
      </c>
    </row>
    <row r="169" spans="1:17" s="47" customFormat="1" x14ac:dyDescent="0.25">
      <c r="A169" s="37"/>
      <c r="B169" s="38" t="s">
        <v>48</v>
      </c>
      <c r="C169" s="7">
        <v>100</v>
      </c>
      <c r="D169" s="7">
        <v>100</v>
      </c>
      <c r="E169" s="8">
        <v>100</v>
      </c>
      <c r="F169" s="8">
        <f t="shared" si="7"/>
        <v>0</v>
      </c>
      <c r="I169"/>
      <c r="J169"/>
      <c r="K169"/>
      <c r="L169"/>
      <c r="M169"/>
      <c r="N169"/>
      <c r="O169"/>
      <c r="P169"/>
    </row>
    <row r="170" spans="1:17" x14ac:dyDescent="0.25">
      <c r="A170" s="37"/>
      <c r="B170" s="38" t="s">
        <v>42</v>
      </c>
      <c r="C170" s="7">
        <v>2400</v>
      </c>
      <c r="D170" s="7">
        <v>2700</v>
      </c>
      <c r="E170" s="8">
        <v>2700</v>
      </c>
      <c r="F170" s="8">
        <f t="shared" si="7"/>
        <v>300</v>
      </c>
    </row>
    <row r="171" spans="1:17" s="47" customFormat="1" ht="15.75" thickBot="1" x14ac:dyDescent="0.3">
      <c r="A171" s="58" t="s">
        <v>47</v>
      </c>
      <c r="B171" s="59"/>
      <c r="C171" s="13">
        <v>13700</v>
      </c>
      <c r="D171" s="13">
        <v>15300</v>
      </c>
      <c r="E171" s="14">
        <v>16900</v>
      </c>
      <c r="F171" s="14">
        <f t="shared" si="7"/>
        <v>3200</v>
      </c>
      <c r="I171"/>
      <c r="J171"/>
      <c r="K171"/>
      <c r="L171"/>
      <c r="M171"/>
      <c r="N171"/>
      <c r="O171"/>
      <c r="P171"/>
    </row>
    <row r="172" spans="1:17" x14ac:dyDescent="0.25">
      <c r="C172" s="7"/>
      <c r="F172" s="39"/>
    </row>
    <row r="173" spans="1:17" ht="15.75" thickBot="1" x14ac:dyDescent="0.3">
      <c r="A173" s="1"/>
      <c r="B173" s="1"/>
      <c r="C173" s="1"/>
      <c r="D173" s="7"/>
      <c r="E173" s="7"/>
      <c r="F173" s="39"/>
      <c r="J173" s="47"/>
      <c r="K173" s="47"/>
      <c r="L173" s="47"/>
      <c r="M173" s="47"/>
      <c r="N173" s="47"/>
      <c r="O173" s="47"/>
      <c r="P173" s="47"/>
      <c r="Q173" s="47"/>
    </row>
    <row r="174" spans="1:17" ht="15.75" thickBot="1" x14ac:dyDescent="0.3">
      <c r="A174" s="19" t="s">
        <v>2</v>
      </c>
      <c r="B174" s="19" t="s">
        <v>25</v>
      </c>
      <c r="C174" s="1"/>
      <c r="D174" s="1"/>
      <c r="E174" s="7"/>
      <c r="F174" s="39"/>
    </row>
    <row r="175" spans="1:17" ht="15.75" thickBot="1" x14ac:dyDescent="0.3">
      <c r="A175" s="19" t="s">
        <v>0</v>
      </c>
      <c r="B175" s="19" t="s">
        <v>36</v>
      </c>
      <c r="C175" s="1"/>
      <c r="D175" s="1"/>
      <c r="E175" s="1"/>
      <c r="F175" s="39"/>
    </row>
    <row r="176" spans="1:17" ht="15.75" thickBot="1" x14ac:dyDescent="0.3">
      <c r="A176" s="1"/>
      <c r="B176" s="1"/>
      <c r="C176" s="1"/>
      <c r="D176" s="1"/>
      <c r="E176" s="1"/>
      <c r="F176" s="39"/>
    </row>
    <row r="177" spans="1:17" s="47" customFormat="1" ht="15.75" thickBot="1" x14ac:dyDescent="0.3">
      <c r="A177" s="52" t="s">
        <v>4</v>
      </c>
      <c r="B177" s="41"/>
      <c r="C177" s="41" t="s">
        <v>37</v>
      </c>
      <c r="D177" s="42"/>
      <c r="E177" s="42"/>
      <c r="F177" s="64" t="s">
        <v>60</v>
      </c>
      <c r="J177"/>
      <c r="K177"/>
      <c r="L177"/>
      <c r="M177"/>
      <c r="N177"/>
      <c r="O177"/>
      <c r="P177"/>
      <c r="Q177"/>
    </row>
    <row r="178" spans="1:17" ht="15.75" thickBot="1" x14ac:dyDescent="0.3">
      <c r="A178" s="54" t="s">
        <v>38</v>
      </c>
      <c r="B178" s="55" t="s">
        <v>39</v>
      </c>
      <c r="C178" s="46" t="s">
        <v>7</v>
      </c>
      <c r="D178" s="46" t="s">
        <v>62</v>
      </c>
      <c r="E178" s="51" t="s">
        <v>61</v>
      </c>
      <c r="F178" s="51"/>
    </row>
    <row r="179" spans="1:17" s="47" customFormat="1" x14ac:dyDescent="0.25">
      <c r="A179" s="21" t="s">
        <v>8</v>
      </c>
      <c r="B179" s="16" t="s">
        <v>40</v>
      </c>
      <c r="C179" s="7">
        <v>20000</v>
      </c>
      <c r="D179" s="7">
        <v>33000</v>
      </c>
      <c r="E179" s="65">
        <v>37000</v>
      </c>
      <c r="F179" s="65">
        <f>E179-C179</f>
        <v>17000</v>
      </c>
    </row>
    <row r="180" spans="1:17" x14ac:dyDescent="0.25">
      <c r="A180" s="56" t="s">
        <v>44</v>
      </c>
      <c r="B180" s="57"/>
      <c r="C180" s="10">
        <v>20000</v>
      </c>
      <c r="D180" s="10">
        <v>33000</v>
      </c>
      <c r="E180" s="11">
        <v>37000</v>
      </c>
      <c r="F180" s="11">
        <f t="shared" ref="F180:F186" si="8">E180-C180</f>
        <v>17000</v>
      </c>
    </row>
    <row r="181" spans="1:17" x14ac:dyDescent="0.25">
      <c r="A181" s="37" t="s">
        <v>13</v>
      </c>
      <c r="B181" s="38" t="s">
        <v>40</v>
      </c>
      <c r="C181" s="7">
        <v>3000</v>
      </c>
      <c r="D181" s="7">
        <v>5000</v>
      </c>
      <c r="E181" s="8">
        <v>9000</v>
      </c>
      <c r="F181" s="8">
        <f t="shared" si="8"/>
        <v>6000</v>
      </c>
    </row>
    <row r="182" spans="1:17" x14ac:dyDescent="0.25">
      <c r="A182" s="56" t="s">
        <v>45</v>
      </c>
      <c r="B182" s="57"/>
      <c r="C182" s="10">
        <v>3000</v>
      </c>
      <c r="D182" s="10">
        <v>5000</v>
      </c>
      <c r="E182" s="11">
        <v>9000</v>
      </c>
      <c r="F182" s="11">
        <f t="shared" si="8"/>
        <v>6000</v>
      </c>
    </row>
    <row r="183" spans="1:17" x14ac:dyDescent="0.25">
      <c r="A183" s="37" t="s">
        <v>32</v>
      </c>
      <c r="B183" s="38" t="s">
        <v>32</v>
      </c>
      <c r="C183" s="7">
        <v>23000</v>
      </c>
      <c r="D183" s="7">
        <v>38000</v>
      </c>
      <c r="E183" s="8">
        <v>46000</v>
      </c>
      <c r="F183" s="8">
        <f t="shared" si="8"/>
        <v>23000</v>
      </c>
    </row>
    <row r="184" spans="1:17" x14ac:dyDescent="0.25">
      <c r="A184" s="56" t="s">
        <v>46</v>
      </c>
      <c r="B184" s="57"/>
      <c r="C184" s="10">
        <v>23000</v>
      </c>
      <c r="D184" s="10">
        <v>38000</v>
      </c>
      <c r="E184" s="11">
        <v>46000</v>
      </c>
      <c r="F184" s="11">
        <f t="shared" si="8"/>
        <v>23000</v>
      </c>
    </row>
    <row r="185" spans="1:17" s="47" customFormat="1" x14ac:dyDescent="0.25">
      <c r="A185" s="37" t="s">
        <v>11</v>
      </c>
      <c r="B185" s="38" t="s">
        <v>40</v>
      </c>
      <c r="C185" s="7">
        <v>100</v>
      </c>
      <c r="D185" s="7">
        <v>200</v>
      </c>
      <c r="E185" s="8">
        <v>300</v>
      </c>
      <c r="F185" s="8">
        <f t="shared" si="8"/>
        <v>200</v>
      </c>
    </row>
    <row r="186" spans="1:17" ht="15.75" thickBot="1" x14ac:dyDescent="0.3">
      <c r="A186" s="58" t="s">
        <v>47</v>
      </c>
      <c r="B186" s="59"/>
      <c r="C186" s="13">
        <v>100</v>
      </c>
      <c r="D186" s="13">
        <v>200</v>
      </c>
      <c r="E186" s="14">
        <v>300</v>
      </c>
      <c r="F186" s="14">
        <f t="shared" si="8"/>
        <v>200</v>
      </c>
    </row>
    <row r="187" spans="1:17" x14ac:dyDescent="0.25">
      <c r="F187" s="39"/>
      <c r="J187" s="47"/>
      <c r="K187" s="47"/>
      <c r="L187" s="47"/>
      <c r="M187" s="47"/>
      <c r="N187" s="47"/>
      <c r="O187" s="47"/>
      <c r="P187" s="47"/>
      <c r="Q187" s="47"/>
    </row>
    <row r="188" spans="1:17" ht="15.75" thickBot="1" x14ac:dyDescent="0.3">
      <c r="F188" s="39"/>
    </row>
    <row r="189" spans="1:17" ht="15.75" thickBot="1" x14ac:dyDescent="0.3">
      <c r="A189" s="19" t="s">
        <v>2</v>
      </c>
      <c r="B189" s="19" t="s">
        <v>26</v>
      </c>
      <c r="C189" s="1"/>
      <c r="D189" s="1"/>
      <c r="E189" s="1"/>
      <c r="F189" s="39"/>
    </row>
    <row r="190" spans="1:17" ht="15.75" thickBot="1" x14ac:dyDescent="0.3">
      <c r="A190" s="19" t="s">
        <v>0</v>
      </c>
      <c r="B190" s="19" t="s">
        <v>36</v>
      </c>
      <c r="C190" s="1"/>
      <c r="D190" s="1"/>
      <c r="E190" s="1"/>
      <c r="F190" s="39"/>
    </row>
    <row r="191" spans="1:17" ht="15.75" thickBot="1" x14ac:dyDescent="0.3">
      <c r="A191" s="1"/>
      <c r="B191" s="1"/>
      <c r="C191" s="1"/>
      <c r="D191" s="1"/>
      <c r="E191" s="1"/>
      <c r="F191" s="39"/>
    </row>
    <row r="192" spans="1:17" s="47" customFormat="1" ht="15.75" thickBot="1" x14ac:dyDescent="0.3">
      <c r="A192" s="52" t="s">
        <v>4</v>
      </c>
      <c r="B192" s="41"/>
      <c r="C192" s="41" t="s">
        <v>37</v>
      </c>
      <c r="D192" s="42"/>
      <c r="E192" s="42"/>
      <c r="F192" s="64" t="s">
        <v>60</v>
      </c>
      <c r="J192"/>
      <c r="K192"/>
      <c r="L192"/>
      <c r="M192"/>
      <c r="N192"/>
      <c r="O192"/>
      <c r="P192"/>
      <c r="Q192"/>
    </row>
    <row r="193" spans="1:16" ht="15.75" thickBot="1" x14ac:dyDescent="0.3">
      <c r="A193" s="54" t="s">
        <v>38</v>
      </c>
      <c r="B193" s="55" t="s">
        <v>39</v>
      </c>
      <c r="C193" s="46" t="s">
        <v>7</v>
      </c>
      <c r="D193" s="46" t="s">
        <v>62</v>
      </c>
      <c r="E193" s="51" t="s">
        <v>61</v>
      </c>
      <c r="F193" s="51"/>
      <c r="I193" s="47"/>
      <c r="J193" s="47"/>
      <c r="K193" s="47"/>
      <c r="L193" s="47"/>
      <c r="M193" s="47"/>
      <c r="N193" s="47"/>
      <c r="O193" s="47"/>
      <c r="P193" s="47"/>
    </row>
    <row r="194" spans="1:16" x14ac:dyDescent="0.25">
      <c r="A194" s="21" t="s">
        <v>8</v>
      </c>
      <c r="B194" s="16" t="s">
        <v>40</v>
      </c>
      <c r="C194" s="7">
        <v>189000</v>
      </c>
      <c r="D194" s="7">
        <v>26000</v>
      </c>
      <c r="E194" s="65">
        <v>34000</v>
      </c>
      <c r="F194" s="65">
        <f>E194-C194</f>
        <v>-155000</v>
      </c>
    </row>
    <row r="195" spans="1:16" s="47" customFormat="1" x14ac:dyDescent="0.25">
      <c r="A195" s="37"/>
      <c r="B195" s="38" t="s">
        <v>41</v>
      </c>
      <c r="C195" s="7">
        <v>800000</v>
      </c>
      <c r="D195" s="7">
        <v>605000</v>
      </c>
      <c r="E195" s="8">
        <v>593000</v>
      </c>
      <c r="F195" s="8">
        <f t="shared" ref="F195:F213" si="9">E195-C195</f>
        <v>-207000</v>
      </c>
      <c r="I195"/>
      <c r="J195"/>
      <c r="K195"/>
      <c r="L195"/>
      <c r="M195"/>
      <c r="N195"/>
      <c r="O195"/>
      <c r="P195"/>
    </row>
    <row r="196" spans="1:16" x14ac:dyDescent="0.25">
      <c r="A196" s="37"/>
      <c r="B196" s="38" t="s">
        <v>42</v>
      </c>
      <c r="C196" s="7">
        <v>374000</v>
      </c>
      <c r="D196" s="7">
        <v>328000</v>
      </c>
      <c r="E196" s="8">
        <v>316000</v>
      </c>
      <c r="F196" s="8">
        <f t="shared" si="9"/>
        <v>-58000</v>
      </c>
    </row>
    <row r="197" spans="1:16" x14ac:dyDescent="0.25">
      <c r="A197" s="37"/>
      <c r="B197" s="38" t="s">
        <v>43</v>
      </c>
      <c r="C197" s="7">
        <v>17444000</v>
      </c>
      <c r="D197" s="7">
        <v>12512000</v>
      </c>
      <c r="E197" s="8">
        <v>12298000</v>
      </c>
      <c r="F197" s="8">
        <f t="shared" si="9"/>
        <v>-5146000</v>
      </c>
    </row>
    <row r="198" spans="1:16" x14ac:dyDescent="0.25">
      <c r="A198" s="37"/>
      <c r="B198" s="38" t="s">
        <v>49</v>
      </c>
      <c r="C198" s="7">
        <v>493000</v>
      </c>
      <c r="D198" s="7">
        <v>581000</v>
      </c>
      <c r="E198" s="8">
        <v>966000</v>
      </c>
      <c r="F198" s="8">
        <f t="shared" si="9"/>
        <v>473000</v>
      </c>
    </row>
    <row r="199" spans="1:16" s="47" customFormat="1" x14ac:dyDescent="0.25">
      <c r="A199" s="56" t="s">
        <v>44</v>
      </c>
      <c r="B199" s="57"/>
      <c r="C199" s="10">
        <v>19300000</v>
      </c>
      <c r="D199" s="10">
        <v>14052000</v>
      </c>
      <c r="E199" s="11">
        <v>14207000</v>
      </c>
      <c r="F199" s="11">
        <f t="shared" si="9"/>
        <v>-5093000</v>
      </c>
      <c r="I199"/>
      <c r="J199"/>
      <c r="K199"/>
      <c r="L199"/>
      <c r="M199"/>
      <c r="N199"/>
      <c r="O199"/>
      <c r="P199"/>
    </row>
    <row r="200" spans="1:16" x14ac:dyDescent="0.25">
      <c r="A200" s="37" t="s">
        <v>13</v>
      </c>
      <c r="B200" s="38" t="s">
        <v>40</v>
      </c>
      <c r="C200" s="7">
        <v>29000</v>
      </c>
      <c r="D200" s="7">
        <v>5000</v>
      </c>
      <c r="E200" s="8">
        <v>9000</v>
      </c>
      <c r="F200" s="8">
        <f t="shared" si="9"/>
        <v>-20000</v>
      </c>
      <c r="I200" s="47"/>
      <c r="J200" s="47"/>
      <c r="K200" s="47"/>
      <c r="L200" s="47"/>
      <c r="M200" s="47"/>
      <c r="N200" s="47"/>
      <c r="O200" s="47"/>
      <c r="P200" s="47"/>
    </row>
    <row r="201" spans="1:16" s="47" customFormat="1" x14ac:dyDescent="0.25">
      <c r="A201" s="37"/>
      <c r="B201" s="38" t="s">
        <v>41</v>
      </c>
      <c r="C201" s="7">
        <v>98000</v>
      </c>
      <c r="D201" s="7">
        <v>66000</v>
      </c>
      <c r="E201" s="8">
        <v>76000</v>
      </c>
      <c r="F201" s="8">
        <f t="shared" si="9"/>
        <v>-22000</v>
      </c>
      <c r="I201"/>
      <c r="J201"/>
      <c r="K201"/>
      <c r="L201"/>
      <c r="M201"/>
      <c r="N201"/>
      <c r="O201"/>
      <c r="P201"/>
    </row>
    <row r="202" spans="1:16" x14ac:dyDescent="0.25">
      <c r="A202" s="37"/>
      <c r="B202" s="38" t="s">
        <v>42</v>
      </c>
      <c r="C202" s="7">
        <v>45000</v>
      </c>
      <c r="D202" s="7">
        <v>34000</v>
      </c>
      <c r="E202" s="8">
        <v>44000</v>
      </c>
      <c r="F202" s="8">
        <f t="shared" si="9"/>
        <v>-1000</v>
      </c>
      <c r="I202" s="47"/>
      <c r="J202" s="47"/>
      <c r="K202" s="47"/>
      <c r="L202" s="47"/>
      <c r="M202" s="47"/>
      <c r="N202" s="47"/>
      <c r="O202" s="47"/>
      <c r="P202" s="47"/>
    </row>
    <row r="203" spans="1:16" x14ac:dyDescent="0.25">
      <c r="A203" s="37"/>
      <c r="B203" s="38" t="s">
        <v>43</v>
      </c>
      <c r="C203" s="7">
        <v>619000</v>
      </c>
      <c r="D203" s="7">
        <v>525000</v>
      </c>
      <c r="E203" s="8">
        <v>662000</v>
      </c>
      <c r="F203" s="8">
        <f t="shared" si="9"/>
        <v>43000</v>
      </c>
    </row>
    <row r="204" spans="1:16" x14ac:dyDescent="0.25">
      <c r="A204" s="37"/>
      <c r="B204" s="38" t="s">
        <v>49</v>
      </c>
      <c r="C204" s="7">
        <v>66000</v>
      </c>
      <c r="D204" s="7">
        <v>66000</v>
      </c>
      <c r="E204" s="8">
        <v>120000</v>
      </c>
      <c r="F204" s="8">
        <f t="shared" si="9"/>
        <v>54000</v>
      </c>
      <c r="I204" s="47"/>
      <c r="J204" s="47"/>
      <c r="K204" s="47"/>
      <c r="L204" s="47"/>
      <c r="M204" s="47"/>
      <c r="N204" s="47"/>
      <c r="O204" s="47"/>
      <c r="P204" s="47"/>
    </row>
    <row r="205" spans="1:16" s="47" customFormat="1" x14ac:dyDescent="0.25">
      <c r="A205" s="56" t="s">
        <v>45</v>
      </c>
      <c r="B205" s="57"/>
      <c r="C205" s="10">
        <v>857000</v>
      </c>
      <c r="D205" s="10">
        <v>696000</v>
      </c>
      <c r="E205" s="11">
        <v>911000</v>
      </c>
      <c r="F205" s="11">
        <f t="shared" si="9"/>
        <v>54000</v>
      </c>
      <c r="I205"/>
      <c r="J205"/>
      <c r="K205"/>
      <c r="L205"/>
      <c r="M205"/>
      <c r="N205"/>
      <c r="O205"/>
      <c r="P205"/>
    </row>
    <row r="206" spans="1:16" x14ac:dyDescent="0.25">
      <c r="A206" s="37" t="s">
        <v>32</v>
      </c>
      <c r="B206" s="38" t="s">
        <v>32</v>
      </c>
      <c r="C206" s="7">
        <v>20157000</v>
      </c>
      <c r="D206" s="7">
        <v>14748000</v>
      </c>
      <c r="E206" s="8">
        <v>15118000</v>
      </c>
      <c r="F206" s="8">
        <f t="shared" si="9"/>
        <v>-5039000</v>
      </c>
      <c r="I206" s="47"/>
      <c r="J206" s="47"/>
      <c r="K206" s="47"/>
      <c r="L206" s="47"/>
      <c r="M206" s="47"/>
      <c r="N206" s="47"/>
      <c r="O206" s="47"/>
      <c r="P206" s="47"/>
    </row>
    <row r="207" spans="1:16" x14ac:dyDescent="0.25">
      <c r="A207" s="56" t="s">
        <v>46</v>
      </c>
      <c r="B207" s="57"/>
      <c r="C207" s="10">
        <v>20157000</v>
      </c>
      <c r="D207" s="10">
        <v>14748000</v>
      </c>
      <c r="E207" s="11">
        <v>15118000</v>
      </c>
      <c r="F207" s="11">
        <f t="shared" si="9"/>
        <v>-5039000</v>
      </c>
    </row>
    <row r="208" spans="1:16" x14ac:dyDescent="0.25">
      <c r="A208" s="37" t="s">
        <v>11</v>
      </c>
      <c r="B208" s="38" t="s">
        <v>40</v>
      </c>
      <c r="C208" s="7">
        <v>1100</v>
      </c>
      <c r="D208" s="7">
        <v>200</v>
      </c>
      <c r="E208" s="8">
        <v>300</v>
      </c>
      <c r="F208" s="8">
        <f t="shared" si="9"/>
        <v>-800</v>
      </c>
      <c r="I208" s="47"/>
      <c r="J208" s="47"/>
      <c r="K208" s="47"/>
      <c r="L208" s="47"/>
      <c r="M208" s="47"/>
      <c r="N208" s="47"/>
      <c r="O208" s="47"/>
      <c r="P208" s="47"/>
    </row>
    <row r="209" spans="1:17" x14ac:dyDescent="0.25">
      <c r="A209" s="37"/>
      <c r="B209" s="38" t="s">
        <v>41</v>
      </c>
      <c r="C209" s="7">
        <v>3700</v>
      </c>
      <c r="D209" s="7">
        <v>2500</v>
      </c>
      <c r="E209" s="8">
        <v>2600</v>
      </c>
      <c r="F209" s="8">
        <f t="shared" si="9"/>
        <v>-1100</v>
      </c>
    </row>
    <row r="210" spans="1:17" x14ac:dyDescent="0.25">
      <c r="A210" s="37"/>
      <c r="B210" s="38" t="s">
        <v>42</v>
      </c>
      <c r="C210" s="7">
        <v>1700</v>
      </c>
      <c r="D210" s="7">
        <v>1300</v>
      </c>
      <c r="E210" s="8">
        <v>1500</v>
      </c>
      <c r="F210" s="8">
        <f t="shared" si="9"/>
        <v>-200</v>
      </c>
    </row>
    <row r="211" spans="1:17" x14ac:dyDescent="0.25">
      <c r="A211" s="37"/>
      <c r="B211" s="38" t="s">
        <v>43</v>
      </c>
      <c r="C211" s="7">
        <v>62300</v>
      </c>
      <c r="D211" s="7">
        <v>52900</v>
      </c>
      <c r="E211" s="8">
        <v>54000</v>
      </c>
      <c r="F211" s="8">
        <f t="shared" si="9"/>
        <v>-8300</v>
      </c>
    </row>
    <row r="212" spans="1:17" s="47" customFormat="1" x14ac:dyDescent="0.25">
      <c r="A212" s="37"/>
      <c r="B212" s="38" t="s">
        <v>49</v>
      </c>
      <c r="C212" s="7">
        <v>2500</v>
      </c>
      <c r="D212" s="7">
        <v>2500</v>
      </c>
      <c r="E212" s="8">
        <v>4100</v>
      </c>
      <c r="F212" s="8">
        <f t="shared" si="9"/>
        <v>1600</v>
      </c>
      <c r="I212"/>
      <c r="J212"/>
      <c r="K212"/>
      <c r="L212"/>
      <c r="M212"/>
      <c r="N212"/>
      <c r="O212"/>
      <c r="P212"/>
    </row>
    <row r="213" spans="1:17" ht="15.75" thickBot="1" x14ac:dyDescent="0.3">
      <c r="A213" s="58" t="s">
        <v>47</v>
      </c>
      <c r="B213" s="59"/>
      <c r="C213" s="13">
        <v>71300</v>
      </c>
      <c r="D213" s="13">
        <v>59400</v>
      </c>
      <c r="E213" s="14">
        <v>62500</v>
      </c>
      <c r="F213" s="14">
        <f t="shared" si="9"/>
        <v>-8800</v>
      </c>
    </row>
    <row r="214" spans="1:17" x14ac:dyDescent="0.25">
      <c r="F214" s="39"/>
    </row>
    <row r="215" spans="1:17" ht="15.75" thickBot="1" x14ac:dyDescent="0.3">
      <c r="F215" s="39"/>
      <c r="J215" s="47"/>
      <c r="K215" s="47"/>
      <c r="L215" s="47"/>
      <c r="M215" s="47"/>
      <c r="N215" s="47"/>
      <c r="O215" s="47"/>
      <c r="P215" s="47"/>
      <c r="Q215" s="47"/>
    </row>
    <row r="216" spans="1:17" ht="15.75" thickBot="1" x14ac:dyDescent="0.3">
      <c r="A216" s="19" t="s">
        <v>2</v>
      </c>
      <c r="B216" s="19" t="s">
        <v>28</v>
      </c>
      <c r="C216" s="1"/>
      <c r="D216" s="1"/>
      <c r="E216" s="1"/>
      <c r="F216" s="39"/>
    </row>
    <row r="217" spans="1:17" ht="15.75" thickBot="1" x14ac:dyDescent="0.3">
      <c r="A217" s="19" t="s">
        <v>0</v>
      </c>
      <c r="B217" s="19" t="s">
        <v>36</v>
      </c>
      <c r="C217" s="1"/>
      <c r="D217" s="1"/>
      <c r="E217" s="1"/>
      <c r="F217" s="39"/>
    </row>
    <row r="218" spans="1:17" s="47" customFormat="1" ht="15.75" thickBot="1" x14ac:dyDescent="0.3">
      <c r="A218" s="1"/>
      <c r="B218" s="1"/>
      <c r="C218" s="1"/>
      <c r="D218" s="1"/>
      <c r="E218" s="1"/>
      <c r="F218" s="39"/>
      <c r="J218"/>
      <c r="K218"/>
      <c r="L218"/>
      <c r="M218"/>
      <c r="N218"/>
      <c r="O218"/>
      <c r="P218"/>
      <c r="Q218"/>
    </row>
    <row r="219" spans="1:17" ht="15.75" thickBot="1" x14ac:dyDescent="0.3">
      <c r="A219" s="52" t="s">
        <v>4</v>
      </c>
      <c r="B219" s="41"/>
      <c r="C219" s="41" t="s">
        <v>37</v>
      </c>
      <c r="D219" s="42"/>
      <c r="E219" s="42"/>
      <c r="F219" s="64" t="s">
        <v>60</v>
      </c>
      <c r="J219" s="47"/>
      <c r="K219" s="47"/>
      <c r="L219" s="47"/>
      <c r="M219" s="47"/>
      <c r="N219" s="47"/>
      <c r="O219" s="47"/>
      <c r="P219" s="47"/>
      <c r="Q219" s="47"/>
    </row>
    <row r="220" spans="1:17" ht="15.75" thickBot="1" x14ac:dyDescent="0.3">
      <c r="A220" s="54" t="s">
        <v>38</v>
      </c>
      <c r="B220" s="55" t="s">
        <v>39</v>
      </c>
      <c r="C220" s="46" t="s">
        <v>7</v>
      </c>
      <c r="D220" s="46" t="s">
        <v>62</v>
      </c>
      <c r="E220" s="51" t="s">
        <v>61</v>
      </c>
      <c r="F220" s="51"/>
    </row>
    <row r="221" spans="1:17" x14ac:dyDescent="0.25">
      <c r="A221" s="21" t="s">
        <v>8</v>
      </c>
      <c r="B221" s="16" t="s">
        <v>51</v>
      </c>
      <c r="C221" s="7">
        <v>139000</v>
      </c>
      <c r="D221" s="7">
        <v>361000</v>
      </c>
      <c r="E221" s="65">
        <v>136000</v>
      </c>
      <c r="F221" s="65">
        <f>E221-C221</f>
        <v>-3000</v>
      </c>
    </row>
    <row r="222" spans="1:17" x14ac:dyDescent="0.25">
      <c r="A222" s="37"/>
      <c r="B222" s="38" t="s">
        <v>40</v>
      </c>
      <c r="C222" s="7">
        <v>34000</v>
      </c>
      <c r="D222" s="7">
        <v>71000</v>
      </c>
      <c r="E222" s="8">
        <v>29000</v>
      </c>
      <c r="F222" s="8">
        <f t="shared" ref="F222:F240" si="10">E222-C222</f>
        <v>-5000</v>
      </c>
    </row>
    <row r="223" spans="1:17" x14ac:dyDescent="0.25">
      <c r="A223" s="37"/>
      <c r="B223" s="38" t="s">
        <v>41</v>
      </c>
      <c r="C223" s="7">
        <v>1104000</v>
      </c>
      <c r="D223" s="7">
        <v>833000</v>
      </c>
      <c r="E223" s="8">
        <v>582000</v>
      </c>
      <c r="F223" s="8">
        <f t="shared" si="10"/>
        <v>-522000</v>
      </c>
      <c r="I223" s="47"/>
      <c r="J223" s="47"/>
      <c r="K223" s="47"/>
      <c r="L223" s="47"/>
      <c r="M223" s="47"/>
      <c r="N223" s="47"/>
      <c r="O223" s="47"/>
      <c r="P223" s="47"/>
    </row>
    <row r="224" spans="1:17" s="47" customFormat="1" x14ac:dyDescent="0.25">
      <c r="A224" s="37"/>
      <c r="B224" s="38" t="s">
        <v>48</v>
      </c>
      <c r="C224" s="7">
        <v>37000</v>
      </c>
      <c r="D224" s="7">
        <v>21000</v>
      </c>
      <c r="E224" s="8">
        <v>37000</v>
      </c>
      <c r="F224" s="8">
        <f t="shared" si="10"/>
        <v>0</v>
      </c>
      <c r="I224"/>
      <c r="J224"/>
      <c r="K224"/>
      <c r="L224"/>
      <c r="M224"/>
      <c r="N224"/>
      <c r="O224"/>
      <c r="P224"/>
    </row>
    <row r="225" spans="1:16" x14ac:dyDescent="0.25">
      <c r="A225" s="37"/>
      <c r="B225" s="38" t="s">
        <v>42</v>
      </c>
      <c r="C225" s="7">
        <v>699000</v>
      </c>
      <c r="D225" s="7">
        <v>623000</v>
      </c>
      <c r="E225" s="8">
        <v>673000</v>
      </c>
      <c r="F225" s="8">
        <f t="shared" si="10"/>
        <v>-26000</v>
      </c>
      <c r="I225" s="47"/>
      <c r="J225" s="47"/>
      <c r="K225" s="47"/>
      <c r="L225" s="47"/>
      <c r="M225" s="47"/>
      <c r="N225" s="47"/>
      <c r="O225" s="47"/>
      <c r="P225" s="47"/>
    </row>
    <row r="226" spans="1:16" s="47" customFormat="1" x14ac:dyDescent="0.25">
      <c r="A226" s="56" t="s">
        <v>44</v>
      </c>
      <c r="B226" s="57"/>
      <c r="C226" s="10">
        <v>2013000</v>
      </c>
      <c r="D226" s="10">
        <v>1909000</v>
      </c>
      <c r="E226" s="11">
        <v>1457000</v>
      </c>
      <c r="F226" s="11">
        <f t="shared" si="10"/>
        <v>-556000</v>
      </c>
      <c r="I226"/>
      <c r="J226"/>
      <c r="K226"/>
      <c r="L226"/>
      <c r="M226"/>
      <c r="N226"/>
      <c r="O226"/>
      <c r="P226"/>
    </row>
    <row r="227" spans="1:16" x14ac:dyDescent="0.25">
      <c r="A227" s="37" t="s">
        <v>13</v>
      </c>
      <c r="B227" s="38" t="s">
        <v>51</v>
      </c>
      <c r="C227" s="7">
        <v>21000</v>
      </c>
      <c r="D227" s="7">
        <v>53000</v>
      </c>
      <c r="E227" s="8">
        <v>26000</v>
      </c>
      <c r="F227" s="8">
        <f t="shared" si="10"/>
        <v>5000</v>
      </c>
    </row>
    <row r="228" spans="1:16" x14ac:dyDescent="0.25">
      <c r="A228" s="37"/>
      <c r="B228" s="38" t="s">
        <v>40</v>
      </c>
      <c r="C228" s="7">
        <v>8000</v>
      </c>
      <c r="D228" s="7">
        <v>5000</v>
      </c>
      <c r="E228" s="8">
        <v>3000</v>
      </c>
      <c r="F228" s="8">
        <f t="shared" si="10"/>
        <v>-5000</v>
      </c>
    </row>
    <row r="229" spans="1:16" x14ac:dyDescent="0.25">
      <c r="A229" s="37"/>
      <c r="B229" s="38" t="s">
        <v>41</v>
      </c>
      <c r="C229" s="7">
        <v>101000</v>
      </c>
      <c r="D229" s="7">
        <v>74000</v>
      </c>
      <c r="E229" s="8">
        <v>62000</v>
      </c>
      <c r="F229" s="8">
        <f t="shared" si="10"/>
        <v>-39000</v>
      </c>
      <c r="I229" s="47"/>
      <c r="J229" s="47"/>
      <c r="K229" s="47"/>
      <c r="L229" s="47"/>
      <c r="M229" s="47"/>
      <c r="N229" s="47"/>
      <c r="O229" s="47"/>
      <c r="P229" s="47"/>
    </row>
    <row r="230" spans="1:16" x14ac:dyDescent="0.25">
      <c r="A230" s="37"/>
      <c r="B230" s="38" t="s">
        <v>48</v>
      </c>
      <c r="C230" s="7">
        <v>3000</v>
      </c>
      <c r="D230" s="7">
        <v>3000</v>
      </c>
      <c r="E230" s="8">
        <v>3000</v>
      </c>
      <c r="F230" s="8">
        <f t="shared" si="10"/>
        <v>0</v>
      </c>
    </row>
    <row r="231" spans="1:16" x14ac:dyDescent="0.25">
      <c r="A231" s="37"/>
      <c r="B231" s="38" t="s">
        <v>42</v>
      </c>
      <c r="C231" s="7">
        <v>69000</v>
      </c>
      <c r="D231" s="7">
        <v>64000</v>
      </c>
      <c r="E231" s="8">
        <v>79000</v>
      </c>
      <c r="F231" s="8">
        <f t="shared" si="10"/>
        <v>10000</v>
      </c>
    </row>
    <row r="232" spans="1:16" s="47" customFormat="1" x14ac:dyDescent="0.25">
      <c r="A232" s="56" t="s">
        <v>45</v>
      </c>
      <c r="B232" s="57"/>
      <c r="C232" s="10">
        <v>202000</v>
      </c>
      <c r="D232" s="10">
        <v>199000</v>
      </c>
      <c r="E232" s="11">
        <v>173000</v>
      </c>
      <c r="F232" s="11">
        <f t="shared" si="10"/>
        <v>-29000</v>
      </c>
      <c r="I232"/>
      <c r="J232"/>
      <c r="K232"/>
      <c r="L232"/>
      <c r="M232"/>
      <c r="N232"/>
      <c r="O232"/>
      <c r="P232"/>
    </row>
    <row r="233" spans="1:16" x14ac:dyDescent="0.25">
      <c r="A233" s="37" t="s">
        <v>32</v>
      </c>
      <c r="B233" s="38" t="s">
        <v>32</v>
      </c>
      <c r="C233" s="7">
        <v>2215000</v>
      </c>
      <c r="D233" s="7">
        <v>2108000</v>
      </c>
      <c r="E233" s="8">
        <v>1630000</v>
      </c>
      <c r="F233" s="8">
        <f t="shared" si="10"/>
        <v>-585000</v>
      </c>
    </row>
    <row r="234" spans="1:16" x14ac:dyDescent="0.25">
      <c r="A234" s="56" t="s">
        <v>46</v>
      </c>
      <c r="B234" s="57"/>
      <c r="C234" s="10">
        <v>2215000</v>
      </c>
      <c r="D234" s="10">
        <v>2108000</v>
      </c>
      <c r="E234" s="11">
        <v>1630000</v>
      </c>
      <c r="F234" s="11">
        <f t="shared" si="10"/>
        <v>-585000</v>
      </c>
    </row>
    <row r="235" spans="1:16" x14ac:dyDescent="0.25">
      <c r="A235" s="37" t="s">
        <v>11</v>
      </c>
      <c r="B235" s="38" t="s">
        <v>51</v>
      </c>
      <c r="C235" s="7">
        <v>800</v>
      </c>
      <c r="D235" s="7">
        <v>2000</v>
      </c>
      <c r="E235" s="8">
        <v>900</v>
      </c>
      <c r="F235" s="8">
        <f t="shared" si="10"/>
        <v>100</v>
      </c>
    </row>
    <row r="236" spans="1:16" x14ac:dyDescent="0.25">
      <c r="A236" s="37"/>
      <c r="B236" s="38" t="s">
        <v>40</v>
      </c>
      <c r="C236" s="7">
        <v>300</v>
      </c>
      <c r="D236" s="7">
        <v>200</v>
      </c>
      <c r="E236" s="8">
        <v>100</v>
      </c>
      <c r="F236" s="8">
        <f t="shared" si="10"/>
        <v>-200</v>
      </c>
      <c r="I236" s="47"/>
      <c r="J236" s="47"/>
      <c r="K236" s="47"/>
      <c r="L236" s="47"/>
      <c r="M236" s="47"/>
      <c r="N236" s="47"/>
      <c r="O236" s="47"/>
      <c r="P236" s="47"/>
    </row>
    <row r="237" spans="1:16" x14ac:dyDescent="0.25">
      <c r="A237" s="37"/>
      <c r="B237" s="38" t="s">
        <v>41</v>
      </c>
      <c r="C237" s="7">
        <v>3800</v>
      </c>
      <c r="D237" s="7">
        <v>2800</v>
      </c>
      <c r="E237" s="8">
        <v>2100</v>
      </c>
      <c r="F237" s="8">
        <f t="shared" si="10"/>
        <v>-1700</v>
      </c>
    </row>
    <row r="238" spans="1:16" x14ac:dyDescent="0.25">
      <c r="A238" s="37"/>
      <c r="B238" s="38" t="s">
        <v>48</v>
      </c>
      <c r="C238" s="7">
        <v>100</v>
      </c>
      <c r="D238" s="7">
        <v>100</v>
      </c>
      <c r="E238" s="8">
        <v>100</v>
      </c>
      <c r="F238" s="8">
        <f t="shared" si="10"/>
        <v>0</v>
      </c>
    </row>
    <row r="239" spans="1:16" s="47" customFormat="1" x14ac:dyDescent="0.25">
      <c r="A239" s="37"/>
      <c r="B239" s="38" t="s">
        <v>42</v>
      </c>
      <c r="C239" s="7">
        <v>2600</v>
      </c>
      <c r="D239" s="7">
        <v>2400</v>
      </c>
      <c r="E239" s="8">
        <v>2700</v>
      </c>
      <c r="F239" s="8">
        <f t="shared" si="10"/>
        <v>100</v>
      </c>
    </row>
    <row r="240" spans="1:16" ht="15.75" thickBot="1" x14ac:dyDescent="0.3">
      <c r="A240" s="58" t="s">
        <v>47</v>
      </c>
      <c r="B240" s="59"/>
      <c r="C240" s="13">
        <v>7600</v>
      </c>
      <c r="D240" s="13">
        <v>7500</v>
      </c>
      <c r="E240" s="14">
        <v>5900</v>
      </c>
      <c r="F240" s="14">
        <f t="shared" si="10"/>
        <v>-1700</v>
      </c>
    </row>
    <row r="241" spans="1:6" x14ac:dyDescent="0.25">
      <c r="A241" s="1"/>
      <c r="B241" s="1"/>
      <c r="C241" s="1"/>
      <c r="D241" s="1"/>
      <c r="E241" s="1"/>
      <c r="F241" s="39"/>
    </row>
    <row r="242" spans="1:6" ht="15.75" thickBot="1" x14ac:dyDescent="0.3">
      <c r="A242" s="1"/>
      <c r="B242" s="1"/>
      <c r="C242" s="1"/>
      <c r="D242" s="1"/>
      <c r="E242" s="1"/>
      <c r="F242" s="39"/>
    </row>
    <row r="243" spans="1:6" ht="15.75" thickBot="1" x14ac:dyDescent="0.3">
      <c r="A243" s="19" t="s">
        <v>2</v>
      </c>
      <c r="B243" s="19" t="s">
        <v>29</v>
      </c>
      <c r="C243" s="1"/>
      <c r="D243" s="1"/>
      <c r="E243" s="1"/>
      <c r="F243" s="39"/>
    </row>
    <row r="244" spans="1:6" ht="15.75" thickBot="1" x14ac:dyDescent="0.3">
      <c r="A244" s="19" t="s">
        <v>0</v>
      </c>
      <c r="B244" s="19" t="s">
        <v>36</v>
      </c>
      <c r="C244" s="1"/>
      <c r="D244" s="1"/>
      <c r="E244" s="1"/>
      <c r="F244" s="39"/>
    </row>
    <row r="245" spans="1:6" s="47" customFormat="1" ht="15.75" thickBot="1" x14ac:dyDescent="0.3">
      <c r="A245" s="1"/>
      <c r="B245" s="1"/>
      <c r="C245" s="1"/>
      <c r="D245" s="1"/>
      <c r="E245" s="1"/>
      <c r="F245" s="39"/>
    </row>
    <row r="246" spans="1:6" ht="15.75" thickBot="1" x14ac:dyDescent="0.3">
      <c r="A246" s="52" t="s">
        <v>4</v>
      </c>
      <c r="B246" s="41"/>
      <c r="C246" s="41" t="s">
        <v>37</v>
      </c>
      <c r="D246" s="42"/>
      <c r="E246" s="42"/>
      <c r="F246" s="64" t="s">
        <v>60</v>
      </c>
    </row>
    <row r="247" spans="1:6" ht="15.75" thickBot="1" x14ac:dyDescent="0.3">
      <c r="A247" s="54" t="s">
        <v>38</v>
      </c>
      <c r="B247" s="55" t="s">
        <v>39</v>
      </c>
      <c r="C247" s="46" t="s">
        <v>7</v>
      </c>
      <c r="D247" s="46" t="s">
        <v>62</v>
      </c>
      <c r="E247" s="51" t="s">
        <v>61</v>
      </c>
      <c r="F247" s="51"/>
    </row>
    <row r="248" spans="1:6" x14ac:dyDescent="0.25">
      <c r="A248" s="21" t="s">
        <v>8</v>
      </c>
      <c r="B248" s="16" t="s">
        <v>52</v>
      </c>
      <c r="C248" s="7">
        <v>32000</v>
      </c>
      <c r="D248" s="7">
        <v>35000</v>
      </c>
      <c r="E248" s="65">
        <v>26000</v>
      </c>
      <c r="F248" s="65">
        <f>E248-C248</f>
        <v>-6000</v>
      </c>
    </row>
    <row r="249" spans="1:6" x14ac:dyDescent="0.25">
      <c r="A249" s="56" t="s">
        <v>44</v>
      </c>
      <c r="B249" s="57"/>
      <c r="C249" s="10">
        <v>32000</v>
      </c>
      <c r="D249" s="10">
        <v>35000</v>
      </c>
      <c r="E249" s="11">
        <v>26000</v>
      </c>
      <c r="F249" s="11">
        <f t="shared" ref="F249:F255" si="11">E249-C249</f>
        <v>-6000</v>
      </c>
    </row>
    <row r="250" spans="1:6" x14ac:dyDescent="0.25">
      <c r="A250" s="37" t="s">
        <v>13</v>
      </c>
      <c r="B250" s="38" t="s">
        <v>52</v>
      </c>
      <c r="C250" s="7">
        <v>3000</v>
      </c>
      <c r="D250" s="7">
        <v>3000</v>
      </c>
      <c r="E250" s="8">
        <v>3000</v>
      </c>
      <c r="F250" s="8">
        <f t="shared" si="11"/>
        <v>0</v>
      </c>
    </row>
    <row r="251" spans="1:6" s="47" customFormat="1" x14ac:dyDescent="0.25">
      <c r="A251" s="56" t="s">
        <v>45</v>
      </c>
      <c r="B251" s="57"/>
      <c r="C251" s="10">
        <v>3000</v>
      </c>
      <c r="D251" s="10">
        <v>3000</v>
      </c>
      <c r="E251" s="11">
        <v>3000</v>
      </c>
      <c r="F251" s="11">
        <f t="shared" si="11"/>
        <v>0</v>
      </c>
    </row>
    <row r="252" spans="1:6" x14ac:dyDescent="0.25">
      <c r="A252" s="37" t="s">
        <v>32</v>
      </c>
      <c r="B252" s="38" t="s">
        <v>32</v>
      </c>
      <c r="C252" s="7">
        <v>35000</v>
      </c>
      <c r="D252" s="7">
        <v>38000</v>
      </c>
      <c r="E252" s="8">
        <v>29000</v>
      </c>
      <c r="F252" s="8">
        <f t="shared" si="11"/>
        <v>-6000</v>
      </c>
    </row>
    <row r="253" spans="1:6" s="47" customFormat="1" x14ac:dyDescent="0.25">
      <c r="A253" s="56" t="s">
        <v>46</v>
      </c>
      <c r="B253" s="57"/>
      <c r="C253" s="10">
        <v>35000</v>
      </c>
      <c r="D253" s="10">
        <v>38000</v>
      </c>
      <c r="E253" s="11">
        <v>29000</v>
      </c>
      <c r="F253" s="11">
        <f t="shared" si="11"/>
        <v>-6000</v>
      </c>
    </row>
    <row r="254" spans="1:6" x14ac:dyDescent="0.25">
      <c r="A254" s="37" t="s">
        <v>11</v>
      </c>
      <c r="B254" s="38" t="s">
        <v>52</v>
      </c>
      <c r="C254" s="7">
        <v>100</v>
      </c>
      <c r="D254" s="7">
        <v>100</v>
      </c>
      <c r="E254" s="8">
        <v>100</v>
      </c>
      <c r="F254" s="8">
        <f t="shared" si="11"/>
        <v>0</v>
      </c>
    </row>
    <row r="255" spans="1:6" ht="15.75" thickBot="1" x14ac:dyDescent="0.3">
      <c r="A255" s="58" t="s">
        <v>47</v>
      </c>
      <c r="B255" s="59"/>
      <c r="C255" s="13">
        <v>100</v>
      </c>
      <c r="D255" s="13">
        <v>100</v>
      </c>
      <c r="E255" s="14">
        <v>100</v>
      </c>
      <c r="F255" s="14">
        <f t="shared" si="11"/>
        <v>0</v>
      </c>
    </row>
    <row r="256" spans="1:6" x14ac:dyDescent="0.25">
      <c r="F256" s="39"/>
    </row>
    <row r="257" spans="1:6" ht="15.75" thickBot="1" x14ac:dyDescent="0.3">
      <c r="F257" s="39"/>
    </row>
    <row r="258" spans="1:6" ht="15.75" thickBot="1" x14ac:dyDescent="0.3">
      <c r="A258" s="19" t="s">
        <v>2</v>
      </c>
      <c r="B258" s="19" t="s">
        <v>30</v>
      </c>
      <c r="C258" s="1"/>
      <c r="D258" s="1"/>
      <c r="E258" s="1"/>
      <c r="F258" s="39"/>
    </row>
    <row r="259" spans="1:6" s="47" customFormat="1" ht="15.75" thickBot="1" x14ac:dyDescent="0.3">
      <c r="A259" s="19" t="s">
        <v>0</v>
      </c>
      <c r="B259" s="19" t="s">
        <v>36</v>
      </c>
      <c r="C259" s="1"/>
      <c r="D259" s="1"/>
      <c r="E259" s="1"/>
      <c r="F259" s="39"/>
    </row>
    <row r="260" spans="1:6" ht="15.75" thickBot="1" x14ac:dyDescent="0.3">
      <c r="A260" s="1"/>
      <c r="B260" s="1"/>
      <c r="C260" s="1"/>
      <c r="D260" s="1"/>
      <c r="E260" s="1"/>
      <c r="F260" s="39"/>
    </row>
    <row r="261" spans="1:6" ht="15.75" thickBot="1" x14ac:dyDescent="0.3">
      <c r="A261" s="52" t="s">
        <v>4</v>
      </c>
      <c r="B261" s="41"/>
      <c r="C261" s="41" t="s">
        <v>37</v>
      </c>
      <c r="D261" s="42"/>
      <c r="E261" s="42"/>
      <c r="F261" s="64" t="s">
        <v>60</v>
      </c>
    </row>
    <row r="262" spans="1:6" ht="15.75" thickBot="1" x14ac:dyDescent="0.3">
      <c r="A262" s="54" t="s">
        <v>38</v>
      </c>
      <c r="B262" s="55" t="s">
        <v>39</v>
      </c>
      <c r="C262" s="46" t="s">
        <v>7</v>
      </c>
      <c r="D262" s="46" t="s">
        <v>62</v>
      </c>
      <c r="E262" s="51" t="s">
        <v>61</v>
      </c>
      <c r="F262" s="51"/>
    </row>
    <row r="263" spans="1:6" x14ac:dyDescent="0.25">
      <c r="A263" s="21" t="s">
        <v>8</v>
      </c>
      <c r="B263" s="16" t="s">
        <v>40</v>
      </c>
      <c r="C263" s="7">
        <v>122000</v>
      </c>
      <c r="D263" s="7">
        <v>98000</v>
      </c>
      <c r="E263" s="65">
        <v>228000</v>
      </c>
      <c r="F263" s="65">
        <f>E263-C263</f>
        <v>106000</v>
      </c>
    </row>
    <row r="264" spans="1:6" x14ac:dyDescent="0.25">
      <c r="A264" s="37"/>
      <c r="B264" s="38" t="s">
        <v>41</v>
      </c>
      <c r="C264" s="7">
        <v>5051000</v>
      </c>
      <c r="D264" s="7">
        <v>4224000</v>
      </c>
      <c r="E264" s="8">
        <v>4631000</v>
      </c>
      <c r="F264" s="8">
        <f t="shared" ref="F264:F276" si="12">E264-C264</f>
        <v>-420000</v>
      </c>
    </row>
    <row r="265" spans="1:6" x14ac:dyDescent="0.25">
      <c r="A265" s="37"/>
      <c r="B265" s="38" t="s">
        <v>53</v>
      </c>
      <c r="C265" s="7">
        <v>771000</v>
      </c>
      <c r="D265" s="7">
        <v>361000</v>
      </c>
      <c r="E265" s="8">
        <v>526000</v>
      </c>
      <c r="F265" s="8">
        <f t="shared" si="12"/>
        <v>-245000</v>
      </c>
    </row>
    <row r="266" spans="1:6" s="47" customFormat="1" x14ac:dyDescent="0.25">
      <c r="A266" s="56" t="s">
        <v>44</v>
      </c>
      <c r="B266" s="57"/>
      <c r="C266" s="10">
        <v>5944000</v>
      </c>
      <c r="D266" s="10">
        <v>4683000</v>
      </c>
      <c r="E266" s="11">
        <v>5385000</v>
      </c>
      <c r="F266" s="11">
        <f t="shared" si="12"/>
        <v>-559000</v>
      </c>
    </row>
    <row r="267" spans="1:6" x14ac:dyDescent="0.25">
      <c r="A267" s="37" t="s">
        <v>13</v>
      </c>
      <c r="B267" s="38" t="s">
        <v>40</v>
      </c>
      <c r="C267" s="7">
        <v>21000</v>
      </c>
      <c r="D267" s="7">
        <v>19000</v>
      </c>
      <c r="E267" s="8">
        <v>44000</v>
      </c>
      <c r="F267" s="8">
        <f t="shared" si="12"/>
        <v>23000</v>
      </c>
    </row>
    <row r="268" spans="1:6" s="47" customFormat="1" x14ac:dyDescent="0.25">
      <c r="A268" s="37"/>
      <c r="B268" s="38" t="s">
        <v>41</v>
      </c>
      <c r="C268" s="7">
        <v>736000</v>
      </c>
      <c r="D268" s="7">
        <v>649000</v>
      </c>
      <c r="E268" s="8">
        <v>792000</v>
      </c>
      <c r="F268" s="8">
        <f t="shared" si="12"/>
        <v>56000</v>
      </c>
    </row>
    <row r="269" spans="1:6" x14ac:dyDescent="0.25">
      <c r="A269" s="37"/>
      <c r="B269" s="38" t="s">
        <v>53</v>
      </c>
      <c r="C269" s="7">
        <v>61000</v>
      </c>
      <c r="D269" s="7">
        <v>30000</v>
      </c>
      <c r="E269" s="8">
        <v>50000</v>
      </c>
      <c r="F269" s="8">
        <f t="shared" si="12"/>
        <v>-11000</v>
      </c>
    </row>
    <row r="270" spans="1:6" s="47" customFormat="1" x14ac:dyDescent="0.25">
      <c r="A270" s="56" t="s">
        <v>45</v>
      </c>
      <c r="B270" s="57"/>
      <c r="C270" s="10">
        <v>818000</v>
      </c>
      <c r="D270" s="10">
        <v>698000</v>
      </c>
      <c r="E270" s="11">
        <v>886000</v>
      </c>
      <c r="F270" s="11">
        <f t="shared" si="12"/>
        <v>68000</v>
      </c>
    </row>
    <row r="271" spans="1:6" x14ac:dyDescent="0.25">
      <c r="A271" s="37" t="s">
        <v>32</v>
      </c>
      <c r="B271" s="38" t="s">
        <v>32</v>
      </c>
      <c r="C271" s="7">
        <v>6762000</v>
      </c>
      <c r="D271" s="7">
        <v>5381000</v>
      </c>
      <c r="E271" s="8">
        <v>6271000</v>
      </c>
      <c r="F271" s="8">
        <f t="shared" si="12"/>
        <v>-491000</v>
      </c>
    </row>
    <row r="272" spans="1:6" s="47" customFormat="1" x14ac:dyDescent="0.25">
      <c r="A272" s="56" t="s">
        <v>46</v>
      </c>
      <c r="B272" s="57"/>
      <c r="C272" s="10">
        <v>6762000</v>
      </c>
      <c r="D272" s="10">
        <v>5381000</v>
      </c>
      <c r="E272" s="11">
        <v>6271000</v>
      </c>
      <c r="F272" s="11">
        <f t="shared" si="12"/>
        <v>-491000</v>
      </c>
    </row>
    <row r="273" spans="1:6" x14ac:dyDescent="0.25">
      <c r="A273" s="37" t="s">
        <v>11</v>
      </c>
      <c r="B273" s="38" t="s">
        <v>40</v>
      </c>
      <c r="C273" s="7">
        <v>800</v>
      </c>
      <c r="D273" s="7">
        <v>700</v>
      </c>
      <c r="E273" s="8">
        <v>1500</v>
      </c>
      <c r="F273" s="8">
        <f t="shared" si="12"/>
        <v>700</v>
      </c>
    </row>
    <row r="274" spans="1:6" s="47" customFormat="1" x14ac:dyDescent="0.25">
      <c r="A274" s="37"/>
      <c r="B274" s="38" t="s">
        <v>41</v>
      </c>
      <c r="C274" s="7">
        <v>27800</v>
      </c>
      <c r="D274" s="7">
        <v>24500</v>
      </c>
      <c r="E274" s="8">
        <v>27000</v>
      </c>
      <c r="F274" s="8">
        <f t="shared" si="12"/>
        <v>-800</v>
      </c>
    </row>
    <row r="275" spans="1:6" x14ac:dyDescent="0.25">
      <c r="A275" s="37"/>
      <c r="B275" s="38" t="s">
        <v>53</v>
      </c>
      <c r="C275" s="7">
        <v>2300</v>
      </c>
      <c r="D275" s="7">
        <v>1100</v>
      </c>
      <c r="E275" s="8">
        <v>1700</v>
      </c>
      <c r="F275" s="8">
        <f t="shared" si="12"/>
        <v>-600</v>
      </c>
    </row>
    <row r="276" spans="1:6" ht="15.75" thickBot="1" x14ac:dyDescent="0.3">
      <c r="A276" s="58" t="s">
        <v>47</v>
      </c>
      <c r="B276" s="59"/>
      <c r="C276" s="13">
        <v>30900</v>
      </c>
      <c r="D276" s="13">
        <v>26300</v>
      </c>
      <c r="E276" s="14">
        <v>30200</v>
      </c>
      <c r="F276" s="14">
        <f t="shared" si="12"/>
        <v>-700</v>
      </c>
    </row>
    <row r="277" spans="1:6" x14ac:dyDescent="0.25">
      <c r="F277" s="39"/>
    </row>
    <row r="278" spans="1:6" ht="15.75" thickBot="1" x14ac:dyDescent="0.3">
      <c r="F278" s="39"/>
    </row>
    <row r="279" spans="1:6" ht="15.75" thickBot="1" x14ac:dyDescent="0.3">
      <c r="A279" s="19" t="s">
        <v>2</v>
      </c>
      <c r="B279" s="19" t="s">
        <v>54</v>
      </c>
      <c r="C279" s="1"/>
      <c r="D279" s="1"/>
      <c r="E279" s="1"/>
      <c r="F279" s="39"/>
    </row>
    <row r="280" spans="1:6" ht="15.75" thickBot="1" x14ac:dyDescent="0.3">
      <c r="A280" s="19" t="s">
        <v>0</v>
      </c>
      <c r="B280" s="19" t="s">
        <v>55</v>
      </c>
      <c r="C280" s="1"/>
      <c r="D280" s="1"/>
      <c r="E280" s="1"/>
      <c r="F280" s="39"/>
    </row>
    <row r="281" spans="1:6" s="47" customFormat="1" ht="15.75" thickBot="1" x14ac:dyDescent="0.3">
      <c r="A281" s="1"/>
      <c r="B281" s="1"/>
      <c r="C281" s="1"/>
      <c r="D281" s="1"/>
      <c r="E281" s="1"/>
      <c r="F281" s="39"/>
    </row>
    <row r="282" spans="1:6" ht="15.75" thickBot="1" x14ac:dyDescent="0.3">
      <c r="A282" s="52" t="s">
        <v>4</v>
      </c>
      <c r="B282" s="41"/>
      <c r="C282" s="41" t="s">
        <v>37</v>
      </c>
      <c r="D282" s="42"/>
      <c r="E282" s="42"/>
      <c r="F282" s="64" t="s">
        <v>60</v>
      </c>
    </row>
    <row r="283" spans="1:6" ht="15.75" thickBot="1" x14ac:dyDescent="0.3">
      <c r="A283" s="54" t="s">
        <v>38</v>
      </c>
      <c r="B283" s="48" t="s">
        <v>39</v>
      </c>
      <c r="C283" s="46" t="s">
        <v>7</v>
      </c>
      <c r="D283" s="46" t="s">
        <v>62</v>
      </c>
      <c r="E283" s="51" t="s">
        <v>61</v>
      </c>
      <c r="F283" s="51"/>
    </row>
    <row r="284" spans="1:6" x14ac:dyDescent="0.25">
      <c r="A284" s="21" t="s">
        <v>8</v>
      </c>
      <c r="B284" s="38" t="s">
        <v>56</v>
      </c>
      <c r="C284" s="7">
        <v>177597000</v>
      </c>
      <c r="D284" s="7">
        <v>171296000</v>
      </c>
      <c r="E284" s="65">
        <v>177160000</v>
      </c>
      <c r="F284" s="65">
        <f>E284-C284</f>
        <v>-437000</v>
      </c>
    </row>
    <row r="285" spans="1:6" s="47" customFormat="1" x14ac:dyDescent="0.25">
      <c r="A285" s="56" t="s">
        <v>44</v>
      </c>
      <c r="B285" s="57"/>
      <c r="C285" s="10">
        <v>177597000</v>
      </c>
      <c r="D285" s="10">
        <v>171296000</v>
      </c>
      <c r="E285" s="11">
        <v>177160000</v>
      </c>
      <c r="F285" s="11">
        <f t="shared" ref="F285:F291" si="13">E285-C285</f>
        <v>-437000</v>
      </c>
    </row>
    <row r="286" spans="1:6" x14ac:dyDescent="0.25">
      <c r="A286" s="37" t="s">
        <v>13</v>
      </c>
      <c r="B286" s="38" t="s">
        <v>56</v>
      </c>
      <c r="C286" s="7">
        <v>12557000</v>
      </c>
      <c r="D286" s="7">
        <v>12557000</v>
      </c>
      <c r="E286" s="8">
        <v>13055000</v>
      </c>
      <c r="F286" s="8">
        <f t="shared" si="13"/>
        <v>498000</v>
      </c>
    </row>
    <row r="287" spans="1:6" x14ac:dyDescent="0.25">
      <c r="A287" s="56" t="s">
        <v>45</v>
      </c>
      <c r="B287" s="57"/>
      <c r="C287" s="10">
        <v>12557000</v>
      </c>
      <c r="D287" s="10">
        <v>12557000</v>
      </c>
      <c r="E287" s="11">
        <v>13055000</v>
      </c>
      <c r="F287" s="11">
        <f t="shared" si="13"/>
        <v>498000</v>
      </c>
    </row>
    <row r="288" spans="1:6" x14ac:dyDescent="0.25">
      <c r="A288" s="37" t="s">
        <v>32</v>
      </c>
      <c r="B288" s="38" t="s">
        <v>32</v>
      </c>
      <c r="C288" s="7">
        <v>190154000</v>
      </c>
      <c r="D288" s="7">
        <v>183853000</v>
      </c>
      <c r="E288" s="8">
        <v>190215000</v>
      </c>
      <c r="F288" s="8">
        <f t="shared" si="13"/>
        <v>61000</v>
      </c>
    </row>
    <row r="289" spans="1:6" s="47" customFormat="1" x14ac:dyDescent="0.25">
      <c r="A289" s="56" t="s">
        <v>46</v>
      </c>
      <c r="B289" s="57"/>
      <c r="C289" s="10">
        <v>190154000</v>
      </c>
      <c r="D289" s="10">
        <v>183853000</v>
      </c>
      <c r="E289" s="11">
        <v>190215000</v>
      </c>
      <c r="F289" s="11">
        <f t="shared" si="13"/>
        <v>61000</v>
      </c>
    </row>
    <row r="290" spans="1:6" x14ac:dyDescent="0.25">
      <c r="A290" s="37" t="s">
        <v>11</v>
      </c>
      <c r="B290" s="38" t="s">
        <v>56</v>
      </c>
      <c r="C290" s="7">
        <v>430000</v>
      </c>
      <c r="D290" s="7">
        <v>421000</v>
      </c>
      <c r="E290" s="8">
        <v>430000</v>
      </c>
      <c r="F290" s="8">
        <f t="shared" si="13"/>
        <v>0</v>
      </c>
    </row>
    <row r="291" spans="1:6" s="47" customFormat="1" ht="15.75" thickBot="1" x14ac:dyDescent="0.3">
      <c r="A291" s="58" t="s">
        <v>47</v>
      </c>
      <c r="B291" s="59"/>
      <c r="C291" s="13">
        <v>430000</v>
      </c>
      <c r="D291" s="13">
        <v>421000</v>
      </c>
      <c r="E291" s="14">
        <v>430000</v>
      </c>
      <c r="F291" s="14">
        <f t="shared" si="13"/>
        <v>0</v>
      </c>
    </row>
    <row r="293" spans="1:6" x14ac:dyDescent="0.25">
      <c r="D293" s="62"/>
    </row>
    <row r="294" spans="1:6" x14ac:dyDescent="0.25">
      <c r="D294" s="62"/>
    </row>
    <row r="295" spans="1:6" s="47" customFormat="1" x14ac:dyDescent="0.25">
      <c r="A295"/>
      <c r="B295"/>
      <c r="C295"/>
      <c r="D295"/>
      <c r="E295"/>
      <c r="F295"/>
    </row>
    <row r="302" spans="1:6" s="47" customFormat="1" x14ac:dyDescent="0.25">
      <c r="A302"/>
      <c r="B302"/>
      <c r="C302"/>
      <c r="D302"/>
      <c r="E302"/>
      <c r="F302"/>
    </row>
    <row r="305" spans="1:6" s="47" customFormat="1" x14ac:dyDescent="0.25">
      <c r="A305"/>
      <c r="B305"/>
      <c r="C305"/>
      <c r="D305"/>
      <c r="E305"/>
      <c r="F305"/>
    </row>
    <row r="307" spans="1:6" s="47" customFormat="1" x14ac:dyDescent="0.25">
      <c r="A307"/>
      <c r="B307"/>
      <c r="C307"/>
      <c r="D307"/>
      <c r="E307"/>
      <c r="F307"/>
    </row>
    <row r="309" spans="1:6" s="47" customFormat="1" x14ac:dyDescent="0.25">
      <c r="A309"/>
      <c r="B309"/>
      <c r="C309"/>
      <c r="D309"/>
      <c r="E309"/>
      <c r="F309"/>
    </row>
    <row r="311" spans="1:6" s="47" customFormat="1" x14ac:dyDescent="0.25">
      <c r="A311"/>
      <c r="B311"/>
      <c r="C311"/>
      <c r="D311"/>
      <c r="E311"/>
      <c r="F31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Handicap</vt:lpstr>
      <vt:lpstr>Flextur</vt:lpstr>
      <vt:lpstr>Flexbus</vt:lpstr>
      <vt:lpstr>Plustur</vt:lpstr>
      <vt:lpstr>Kommunal + Patientbefordring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Vestergaard Troelsen</dc:creator>
  <cp:lastModifiedBy>Martin Nicholas Jensen Hannah</cp:lastModifiedBy>
  <dcterms:created xsi:type="dcterms:W3CDTF">2024-12-09T07:55:08Z</dcterms:created>
  <dcterms:modified xsi:type="dcterms:W3CDTF">2025-12-04T13:56:50Z</dcterms:modified>
</cp:coreProperties>
</file>